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fal\Desktop\"/>
    </mc:Choice>
  </mc:AlternateContent>
  <xr:revisionPtr revIDLastSave="0" documentId="8_{27DD4138-F51B-4BD2-A9ED-CACD5CDC4D16}" xr6:coauthVersionLast="46" xr6:coauthVersionMax="46" xr10:uidLastSave="{00000000-0000-0000-0000-000000000000}"/>
  <bookViews>
    <workbookView xWindow="-120" yWindow="-120" windowWidth="28110" windowHeight="1644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</workbook>
</file>

<file path=xl/calcChain.xml><?xml version="1.0" encoding="utf-8"?>
<calcChain xmlns="http://schemas.openxmlformats.org/spreadsheetml/2006/main">
  <c r="E10" i="3" l="1"/>
  <c r="F10" i="3"/>
  <c r="G10" i="3"/>
  <c r="H10" i="3"/>
  <c r="I10" i="3"/>
  <c r="J10" i="3"/>
  <c r="K10" i="3"/>
  <c r="L10" i="3"/>
  <c r="M10" i="3"/>
  <c r="E11" i="3"/>
  <c r="F11" i="3"/>
  <c r="G11" i="3"/>
  <c r="H11" i="3"/>
  <c r="I11" i="3"/>
  <c r="J11" i="3"/>
  <c r="K11" i="3"/>
  <c r="L11" i="3"/>
  <c r="M11" i="3"/>
  <c r="E12" i="3"/>
  <c r="F12" i="3"/>
  <c r="G12" i="3"/>
  <c r="H12" i="3"/>
  <c r="I12" i="3"/>
  <c r="J12" i="3"/>
  <c r="K12" i="3"/>
  <c r="L12" i="3"/>
  <c r="M12" i="3"/>
  <c r="E13" i="3"/>
  <c r="F13" i="3"/>
  <c r="G13" i="3"/>
  <c r="H13" i="3"/>
  <c r="I13" i="3"/>
  <c r="J13" i="3"/>
  <c r="K13" i="3"/>
  <c r="L13" i="3"/>
  <c r="M13" i="3"/>
  <c r="E14" i="3"/>
  <c r="F14" i="3"/>
  <c r="G14" i="3"/>
  <c r="H14" i="3"/>
  <c r="I14" i="3"/>
  <c r="J14" i="3"/>
  <c r="K14" i="3"/>
  <c r="L14" i="3"/>
  <c r="M14" i="3"/>
  <c r="E15" i="3"/>
  <c r="F15" i="3"/>
  <c r="G15" i="3"/>
  <c r="H15" i="3"/>
  <c r="I15" i="3"/>
  <c r="J15" i="3"/>
  <c r="K15" i="3"/>
  <c r="L15" i="3"/>
  <c r="M15" i="3"/>
  <c r="E16" i="3"/>
  <c r="F16" i="3"/>
  <c r="G16" i="3"/>
  <c r="H16" i="3"/>
  <c r="I16" i="3"/>
  <c r="J16" i="3"/>
  <c r="K16" i="3"/>
  <c r="L16" i="3"/>
  <c r="M16" i="3"/>
  <c r="E17" i="3"/>
  <c r="F17" i="3"/>
  <c r="G17" i="3"/>
  <c r="H17" i="3"/>
  <c r="I17" i="3"/>
  <c r="J17" i="3"/>
  <c r="K17" i="3"/>
  <c r="L17" i="3"/>
  <c r="M17" i="3"/>
  <c r="E18" i="3"/>
  <c r="F18" i="3"/>
  <c r="G18" i="3"/>
  <c r="H18" i="3"/>
  <c r="I18" i="3"/>
  <c r="J18" i="3"/>
  <c r="K18" i="3"/>
  <c r="L18" i="3"/>
  <c r="M18" i="3"/>
  <c r="E19" i="3"/>
  <c r="F19" i="3"/>
  <c r="G19" i="3"/>
  <c r="H19" i="3"/>
  <c r="I19" i="3"/>
  <c r="J19" i="3"/>
  <c r="K19" i="3"/>
  <c r="L19" i="3"/>
  <c r="M19" i="3"/>
  <c r="D11" i="3"/>
  <c r="D12" i="3"/>
  <c r="D13" i="3"/>
  <c r="D14" i="3"/>
  <c r="D15" i="3"/>
  <c r="D16" i="3"/>
  <c r="D17" i="3"/>
  <c r="D18" i="3"/>
  <c r="D19" i="3"/>
  <c r="D10" i="3"/>
  <c r="D40" i="2"/>
  <c r="E40" i="2"/>
  <c r="F40" i="2"/>
  <c r="D41" i="2"/>
  <c r="E41" i="2"/>
  <c r="F41" i="2"/>
  <c r="D42" i="2"/>
  <c r="E42" i="2"/>
  <c r="F42" i="2"/>
  <c r="D43" i="2"/>
  <c r="E43" i="2"/>
  <c r="F43" i="2"/>
  <c r="D44" i="2"/>
  <c r="E44" i="2"/>
  <c r="F44" i="2"/>
  <c r="D45" i="2"/>
  <c r="E45" i="2"/>
  <c r="F45" i="2"/>
  <c r="C41" i="2"/>
  <c r="C42" i="2"/>
  <c r="C43" i="2"/>
  <c r="C44" i="2"/>
  <c r="C45" i="2"/>
  <c r="C40" i="2"/>
  <c r="E29" i="2"/>
  <c r="F29" i="2"/>
  <c r="G29" i="2"/>
  <c r="E30" i="2"/>
  <c r="F30" i="2"/>
  <c r="G30" i="2"/>
  <c r="E31" i="2"/>
  <c r="F31" i="2"/>
  <c r="G31" i="2"/>
  <c r="E32" i="2"/>
  <c r="F32" i="2"/>
  <c r="G32" i="2"/>
  <c r="E33" i="2"/>
  <c r="F33" i="2"/>
  <c r="G33" i="2"/>
  <c r="E34" i="2"/>
  <c r="F34" i="2"/>
  <c r="G34" i="2"/>
  <c r="D30" i="2"/>
  <c r="D31" i="2"/>
  <c r="D32" i="2"/>
  <c r="D33" i="2"/>
  <c r="D34" i="2"/>
  <c r="D29" i="2"/>
  <c r="F7" i="2"/>
  <c r="G7" i="2"/>
  <c r="H7" i="2"/>
  <c r="I7" i="2"/>
  <c r="F8" i="2"/>
  <c r="G8" i="2"/>
  <c r="H8" i="2" s="1"/>
  <c r="I8" i="2" s="1"/>
  <c r="F9" i="2"/>
  <c r="G9" i="2"/>
  <c r="H9" i="2" s="1"/>
  <c r="I9" i="2" s="1"/>
  <c r="F10" i="2"/>
  <c r="G10" i="2"/>
  <c r="H10" i="2"/>
  <c r="I10" i="2"/>
  <c r="F11" i="2"/>
  <c r="G11" i="2"/>
  <c r="H11" i="2" s="1"/>
  <c r="I11" i="2" s="1"/>
  <c r="F12" i="2"/>
  <c r="G12" i="2"/>
  <c r="H12" i="2"/>
  <c r="I12" i="2"/>
  <c r="F13" i="2"/>
  <c r="G13" i="2"/>
  <c r="H13" i="2"/>
  <c r="I13" i="2"/>
  <c r="F14" i="2"/>
  <c r="G14" i="2"/>
  <c r="H14" i="2" s="1"/>
  <c r="I14" i="2" s="1"/>
  <c r="F15" i="2"/>
  <c r="G15" i="2"/>
  <c r="H15" i="2"/>
  <c r="I15" i="2"/>
  <c r="F16" i="2"/>
  <c r="G16" i="2"/>
  <c r="H16" i="2"/>
  <c r="I16" i="2"/>
  <c r="F17" i="2"/>
  <c r="G17" i="2"/>
  <c r="H17" i="2" s="1"/>
  <c r="I17" i="2" s="1"/>
  <c r="E8" i="2"/>
  <c r="E9" i="2"/>
  <c r="E10" i="2"/>
  <c r="E11" i="2"/>
  <c r="E12" i="2"/>
  <c r="E13" i="2"/>
  <c r="E14" i="2"/>
  <c r="E15" i="2"/>
  <c r="E16" i="2"/>
  <c r="E17" i="2"/>
  <c r="E7" i="2"/>
  <c r="D8" i="2"/>
  <c r="D9" i="2"/>
  <c r="D10" i="2"/>
  <c r="D11" i="2"/>
  <c r="D12" i="2"/>
  <c r="D13" i="2"/>
  <c r="D14" i="2"/>
  <c r="D15" i="2"/>
  <c r="D16" i="2"/>
  <c r="D17" i="2"/>
  <c r="D7" i="2"/>
  <c r="G22" i="1"/>
  <c r="G23" i="1"/>
  <c r="G24" i="1"/>
  <c r="G25" i="1"/>
  <c r="G26" i="1"/>
  <c r="G21" i="1"/>
  <c r="F22" i="1"/>
  <c r="F23" i="1"/>
  <c r="F24" i="1"/>
  <c r="F25" i="1"/>
  <c r="F26" i="1"/>
  <c r="F21" i="1"/>
  <c r="D6" i="1"/>
  <c r="D7" i="1"/>
  <c r="D8" i="1"/>
  <c r="D9" i="1"/>
  <c r="D10" i="1"/>
  <c r="D11" i="1"/>
  <c r="D12" i="1"/>
  <c r="D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САНЁК</author>
  </authors>
  <commentList>
    <comment ref="C14" authorId="0" shapeId="0" xr:uid="{00000000-0006-0000-0000-000001000000}">
      <text>
        <r>
          <rPr>
            <sz val="8"/>
            <color indexed="81"/>
            <rFont val="Tahoma"/>
            <charset val="204"/>
          </rPr>
          <t xml:space="preserve">Для ячейки"Стоимость" использовать формат "Денежный"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САНЁК</author>
  </authors>
  <commentList>
    <comment ref="C5" authorId="0" shapeId="0" xr:uid="{00000000-0006-0000-0100-000001000000}">
      <text>
        <r>
          <rPr>
            <sz val="8"/>
            <color indexed="81"/>
            <rFont val="Tahoma"/>
            <charset val="204"/>
          </rPr>
          <t xml:space="preserve">Для ячеек "Цена", "Цена со скидкой", "Стоимость" использовать формат "Денежный"
</t>
        </r>
      </text>
    </comment>
    <comment ref="D5" authorId="0" shapeId="0" xr:uid="{00000000-0006-0000-0100-000002000000}">
      <text>
        <r>
          <rPr>
            <sz val="8"/>
            <color indexed="81"/>
            <rFont val="Tahoma"/>
            <charset val="204"/>
          </rPr>
          <t xml:space="preserve">Для ячеек "Цена", "Цена со скидкой", "Стоимость" использовать формат "Денежный"
</t>
        </r>
      </text>
    </comment>
    <comment ref="F5" authorId="0" shapeId="0" xr:uid="{00000000-0006-0000-0100-000003000000}">
      <text>
        <r>
          <rPr>
            <sz val="8"/>
            <color indexed="81"/>
            <rFont val="Tahoma"/>
            <charset val="204"/>
          </rPr>
          <t xml:space="preserve">Присвоить ячейке имя!
</t>
        </r>
      </text>
    </comment>
  </commentList>
</comments>
</file>

<file path=xl/sharedStrings.xml><?xml version="1.0" encoding="utf-8"?>
<sst xmlns="http://schemas.openxmlformats.org/spreadsheetml/2006/main" count="81" uniqueCount="66">
  <si>
    <t>Таблица квадратов</t>
  </si>
  <si>
    <t xml:space="preserve"> Единицы                 Десятки</t>
  </si>
  <si>
    <t>(десятки+единицы)^2</t>
  </si>
  <si>
    <t>Наименование товара</t>
  </si>
  <si>
    <t>Стоимость в долларах</t>
  </si>
  <si>
    <t>Цена в руб</t>
  </si>
  <si>
    <t>Кресло рабочее</t>
  </si>
  <si>
    <t>Стеллаж</t>
  </si>
  <si>
    <t>Стойка компьютерная</t>
  </si>
  <si>
    <t>Стол приставной</t>
  </si>
  <si>
    <t>Стол рабочий</t>
  </si>
  <si>
    <t>Стул для посетителей</t>
  </si>
  <si>
    <t>Шкаф офисный</t>
  </si>
  <si>
    <t xml:space="preserve"> Тумба</t>
  </si>
  <si>
    <t>Курс доллара</t>
  </si>
  <si>
    <t>Месяц</t>
  </si>
  <si>
    <t>Дата</t>
  </si>
  <si>
    <t>Показания счетчика</t>
  </si>
  <si>
    <t>Расход КВт/ч</t>
  </si>
  <si>
    <t>Сумма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</si>
  <si>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</si>
  <si>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</si>
  <si>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</si>
  <si>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</si>
  <si>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</si>
  <si>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</si>
  <si>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</si>
  <si>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Тариф</t>
  </si>
  <si>
    <t>АО "Фикция"</t>
  </si>
  <si>
    <t>Номинал одной акции</t>
  </si>
  <si>
    <t>Процентная ставка</t>
  </si>
  <si>
    <t>Фамилия</t>
  </si>
  <si>
    <t>Мышкин</t>
  </si>
  <si>
    <t>Мухин</t>
  </si>
  <si>
    <t>Кошкин</t>
  </si>
  <si>
    <t>Медведев</t>
  </si>
  <si>
    <t>Комаров</t>
  </si>
  <si>
    <t>Лисицын</t>
  </si>
  <si>
    <t>Волков</t>
  </si>
  <si>
    <t>Зайцев</t>
  </si>
  <si>
    <t>Ежов</t>
  </si>
  <si>
    <t>Коровьев</t>
  </si>
  <si>
    <t>Быков</t>
  </si>
  <si>
    <t>Кол-во акций</t>
  </si>
  <si>
    <t>копировать вниз</t>
  </si>
  <si>
    <t>копировать вниз и вправо</t>
  </si>
  <si>
    <t>Необходимое количество литров бензина</t>
  </si>
  <si>
    <t>Марка автомобиля</t>
  </si>
  <si>
    <t>Расход на 100 км пути</t>
  </si>
  <si>
    <t>до Парижа</t>
  </si>
  <si>
    <t>до Москвы</t>
  </si>
  <si>
    <t>до Рима</t>
  </si>
  <si>
    <t>до Пушкина</t>
  </si>
  <si>
    <t>Расстояние от Санкт-Петербурга (км)</t>
  </si>
  <si>
    <t>Жигули</t>
  </si>
  <si>
    <t>Пежо</t>
  </si>
  <si>
    <t>Вольво</t>
  </si>
  <si>
    <t>Ока</t>
  </si>
  <si>
    <t>Урал (арм)</t>
  </si>
  <si>
    <t>Запорожец</t>
  </si>
  <si>
    <t>Необходимая сумма денег</t>
  </si>
  <si>
    <t>Стоимость до Парижа</t>
  </si>
  <si>
    <t>Стоимость до Москвы</t>
  </si>
  <si>
    <t>Стоимость до Рима</t>
  </si>
  <si>
    <t>Стоимость до Пушкина</t>
  </si>
  <si>
    <t>Цена 1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</si>
</sst>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C09]#,##0.00"/>
    <numFmt numFmtId="165" formatCode="#,##0.00&quot;р.&quot;"/>
    <numFmt numFmtId="166" formatCode="#,##0&quot;р.&quot;"/>
    <numFmt numFmtId="167" formatCode="#,##0.0&quot;р.&quot;"/>
  </numFmts>
  <fonts count="18" x14ac:knownFonts="1">
    <font>
      <sz val="10"/>
      <name val="Arial"/>
    </font>
    <font>
      <sz val="13"/>
      <name val="Arial Cyr"/>
      <family val="2"/>
      <charset val="204"/>
    </font>
    <font>
      <b/>
      <i/>
      <sz val="10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color indexed="81"/>
      <name val="Tahoma"/>
      <charset val="204"/>
    </font>
    <font>
      <b/>
      <sz val="16"/>
      <name val="Arial"/>
      <family val="2"/>
      <charset val="204"/>
    </font>
    <font>
      <b/>
      <sz val="10"/>
      <name val="Arial"/>
    </font>
    <font>
      <b/>
      <i/>
      <sz val="10"/>
      <name val="Arial"/>
      <family val="2"/>
      <charset val="204"/>
    </font>
    <font>
      <b/>
      <i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"/>
    </font>
    <font>
      <b/>
      <sz val="13"/>
      <name val="Arial Cyr"/>
      <family val="2"/>
      <charset val="204"/>
    </font>
    <font>
      <b/>
      <sz val="10"/>
      <name val="Arial Cyr"/>
      <charset val="204"/>
    </font>
    <font>
      <sz val="12"/>
      <name val="Arial"/>
    </font>
    <font>
      <sz val="12"/>
      <name val="Arial Cyr"/>
      <family val="2"/>
      <charset val="204"/>
    </font>
    <font>
      <b/>
      <i/>
      <sz val="12"/>
      <name val="Arial"/>
    </font>
    <font>
      <b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 diagonalDown="1">
      <left/>
      <right/>
      <top/>
      <bottom/>
      <diagonal style="thick">
        <color indexed="64"/>
      </diagonal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 textRotation="112" wrapText="1"/>
    </xf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165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0" fillId="0" borderId="8" xfId="0" applyFill="1" applyBorder="1"/>
    <xf numFmtId="0" fontId="0" fillId="0" borderId="10" xfId="0" applyFill="1" applyBorder="1"/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6" xfId="0" applyBorder="1"/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4" xfId="0" applyBorder="1"/>
    <xf numFmtId="14" fontId="0" fillId="0" borderId="14" xfId="0" applyNumberFormat="1" applyBorder="1"/>
    <xf numFmtId="14" fontId="0" fillId="0" borderId="15" xfId="0" applyNumberFormat="1" applyBorder="1"/>
    <xf numFmtId="0" fontId="0" fillId="0" borderId="15" xfId="0" applyBorder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9" fontId="0" fillId="0" borderId="0" xfId="0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11" fillId="0" borderId="11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0" fontId="14" fillId="0" borderId="8" xfId="0" applyFont="1" applyFill="1" applyBorder="1" applyAlignment="1"/>
    <xf numFmtId="0" fontId="15" fillId="0" borderId="8" xfId="0" applyFont="1" applyFill="1" applyBorder="1" applyAlignment="1"/>
    <xf numFmtId="0" fontId="14" fillId="0" borderId="10" xfId="0" applyFont="1" applyFill="1" applyBorder="1" applyAlignment="1"/>
    <xf numFmtId="0" fontId="11" fillId="0" borderId="13" xfId="0" applyFont="1" applyFill="1" applyBorder="1" applyAlignment="1">
      <alignment horizontal="center"/>
    </xf>
    <xf numFmtId="0" fontId="10" fillId="0" borderId="14" xfId="0" applyNumberFormat="1" applyFont="1" applyFill="1" applyBorder="1" applyAlignment="1">
      <alignment horizontal="center"/>
    </xf>
    <xf numFmtId="0" fontId="0" fillId="4" borderId="14" xfId="0" applyFill="1" applyBorder="1" applyAlignment="1"/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0" xfId="0" applyFill="1" applyBorder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4" borderId="14" xfId="0" applyFill="1" applyBorder="1"/>
    <xf numFmtId="0" fontId="0" fillId="5" borderId="13" xfId="0" applyFill="1" applyBorder="1" applyAlignment="1">
      <alignment horizontal="center" vertical="center" wrapText="1"/>
    </xf>
    <xf numFmtId="167" fontId="0" fillId="5" borderId="13" xfId="0" applyNumberFormat="1" applyFill="1" applyBorder="1" applyAlignment="1">
      <alignment horizontal="center"/>
    </xf>
    <xf numFmtId="0" fontId="0" fillId="4" borderId="22" xfId="0" applyFill="1" applyBorder="1"/>
    <xf numFmtId="0" fontId="2" fillId="3" borderId="9" xfId="0" applyFont="1" applyFill="1" applyBorder="1" applyAlignment="1">
      <alignment horizontal="center" vertical="center"/>
    </xf>
    <xf numFmtId="0" fontId="0" fillId="3" borderId="14" xfId="0" applyFill="1" applyBorder="1"/>
    <xf numFmtId="0" fontId="0" fillId="3" borderId="9" xfId="0" applyFill="1" applyBorder="1"/>
    <xf numFmtId="0" fontId="11" fillId="5" borderId="13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1"/>
  <sheetViews>
    <sheetView workbookViewId="0">
      <selection activeCell="G21" sqref="G21"/>
    </sheetView>
  </sheetViews>
  <sheetFormatPr defaultRowHeight="12.75" x14ac:dyDescent="0.2"/>
  <cols>
    <col min="1" max="1" width="6.5703125" customWidth="1"/>
    <col min="2" max="2" width="24.85546875" customWidth="1"/>
    <col min="3" max="3" width="16.85546875" customWidth="1"/>
    <col min="4" max="4" width="11.140625" customWidth="1"/>
    <col min="5" max="5" width="11" customWidth="1"/>
    <col min="6" max="6" width="9.5703125" customWidth="1"/>
    <col min="7" max="7" width="9.7109375" customWidth="1"/>
  </cols>
  <sheetData>
    <row r="3" spans="2:7" ht="17.25" thickBot="1" x14ac:dyDescent="0.3">
      <c r="B3" s="22"/>
      <c r="C3" s="22"/>
      <c r="D3" s="22"/>
      <c r="E3" s="22"/>
      <c r="F3" s="22"/>
      <c r="G3" s="23"/>
    </row>
    <row r="4" spans="2:7" ht="32.25" customHeight="1" thickBot="1" x14ac:dyDescent="0.3">
      <c r="B4" s="29" t="s">
        <v>3</v>
      </c>
      <c r="C4" s="31" t="s">
        <v>4</v>
      </c>
      <c r="D4" s="30" t="s">
        <v>5</v>
      </c>
      <c r="E4" s="4"/>
      <c r="F4" s="4"/>
      <c r="G4" s="24" t="s">
        <v>14</v>
      </c>
    </row>
    <row r="5" spans="2:7" ht="13.5" thickTop="1" x14ac:dyDescent="0.2">
      <c r="B5" s="26" t="s">
        <v>6</v>
      </c>
      <c r="C5" s="34">
        <v>39</v>
      </c>
      <c r="D5" s="89">
        <f>C5*$G$5</f>
        <v>1393.8600000000001</v>
      </c>
      <c r="E5" s="5"/>
      <c r="F5" s="11"/>
      <c r="G5" s="25">
        <v>35.74</v>
      </c>
    </row>
    <row r="6" spans="2:7" x14ac:dyDescent="0.2">
      <c r="B6" s="27" t="s">
        <v>7</v>
      </c>
      <c r="C6" s="32">
        <v>35</v>
      </c>
      <c r="D6" s="89">
        <f t="shared" ref="D6:D12" si="0">C6*$G$5</f>
        <v>1250.9000000000001</v>
      </c>
      <c r="E6" s="5"/>
      <c r="F6" s="13"/>
      <c r="G6" s="5"/>
    </row>
    <row r="7" spans="2:7" x14ac:dyDescent="0.2">
      <c r="B7" s="27" t="s">
        <v>8</v>
      </c>
      <c r="C7" s="32">
        <v>60</v>
      </c>
      <c r="D7" s="89">
        <f t="shared" si="0"/>
        <v>2144.4</v>
      </c>
      <c r="E7" s="5"/>
      <c r="F7" s="5"/>
      <c r="G7" s="5"/>
    </row>
    <row r="8" spans="2:7" x14ac:dyDescent="0.2">
      <c r="B8" s="27" t="s">
        <v>9</v>
      </c>
      <c r="C8" s="32">
        <v>42</v>
      </c>
      <c r="D8" s="89">
        <f t="shared" si="0"/>
        <v>1501.0800000000002</v>
      </c>
      <c r="E8" s="5"/>
      <c r="F8" s="5"/>
      <c r="G8" s="5"/>
    </row>
    <row r="9" spans="2:7" x14ac:dyDescent="0.2">
      <c r="B9" s="27" t="s">
        <v>10</v>
      </c>
      <c r="C9" s="32">
        <v>65</v>
      </c>
      <c r="D9" s="89">
        <f t="shared" si="0"/>
        <v>2323.1</v>
      </c>
      <c r="E9" s="5"/>
      <c r="F9" s="14"/>
      <c r="G9" s="5"/>
    </row>
    <row r="10" spans="2:7" x14ac:dyDescent="0.2">
      <c r="B10" s="27" t="s">
        <v>11</v>
      </c>
      <c r="C10" s="32">
        <v>20</v>
      </c>
      <c r="D10" s="89">
        <f t="shared" si="0"/>
        <v>714.80000000000007</v>
      </c>
      <c r="E10" s="5"/>
      <c r="F10" s="15"/>
      <c r="G10" s="5"/>
    </row>
    <row r="11" spans="2:7" x14ac:dyDescent="0.2">
      <c r="B11" s="27" t="s">
        <v>12</v>
      </c>
      <c r="C11" s="32">
        <v>82</v>
      </c>
      <c r="D11" s="89">
        <f t="shared" si="0"/>
        <v>2930.6800000000003</v>
      </c>
      <c r="E11" s="5"/>
      <c r="F11" s="5"/>
      <c r="G11" s="5"/>
    </row>
    <row r="12" spans="2:7" ht="13.5" thickBot="1" x14ac:dyDescent="0.25">
      <c r="B12" s="28" t="s">
        <v>13</v>
      </c>
      <c r="C12" s="33">
        <v>65</v>
      </c>
      <c r="D12" s="89">
        <f t="shared" si="0"/>
        <v>2323.1</v>
      </c>
      <c r="E12" s="5"/>
      <c r="F12" s="5"/>
      <c r="G12" s="5"/>
    </row>
    <row r="13" spans="2:7" x14ac:dyDescent="0.2">
      <c r="B13" s="5"/>
      <c r="C13" s="12"/>
      <c r="D13" s="12"/>
      <c r="E13" s="5"/>
      <c r="F13" s="5"/>
      <c r="G13" s="5"/>
    </row>
    <row r="14" spans="2:7" x14ac:dyDescent="0.2">
      <c r="B14" s="16"/>
      <c r="C14" s="12"/>
      <c r="D14" s="17"/>
      <c r="E14" s="5"/>
      <c r="F14" s="18"/>
      <c r="G14" s="5"/>
    </row>
    <row r="15" spans="2:7" x14ac:dyDescent="0.2">
      <c r="B15" s="5"/>
      <c r="C15" s="5"/>
      <c r="D15" s="5"/>
      <c r="E15" s="5"/>
      <c r="F15" s="19"/>
      <c r="G15" s="5"/>
    </row>
    <row r="16" spans="2:7" x14ac:dyDescent="0.2">
      <c r="B16" s="20"/>
      <c r="C16" s="21"/>
      <c r="D16" s="21"/>
      <c r="E16" s="5"/>
      <c r="F16" s="5"/>
      <c r="G16" s="5"/>
    </row>
    <row r="17" spans="2:9" x14ac:dyDescent="0.2">
      <c r="B17" s="20"/>
      <c r="C17" s="21"/>
      <c r="D17" s="21"/>
      <c r="E17" s="5"/>
      <c r="F17" s="5"/>
      <c r="G17" s="5"/>
    </row>
    <row r="18" spans="2:9" ht="13.5" thickBot="1" x14ac:dyDescent="0.25">
      <c r="B18" s="5"/>
      <c r="C18" s="5"/>
      <c r="D18" s="5"/>
      <c r="E18" s="5"/>
      <c r="F18" s="5"/>
      <c r="G18" s="5"/>
    </row>
    <row r="19" spans="2:9" ht="25.5" customHeight="1" thickBot="1" x14ac:dyDescent="0.25">
      <c r="C19" s="39" t="s">
        <v>15</v>
      </c>
      <c r="D19" s="42" t="s">
        <v>16</v>
      </c>
      <c r="E19" s="40" t="s">
        <v>17</v>
      </c>
      <c r="F19" s="42" t="s">
        <v>18</v>
      </c>
      <c r="G19" s="41" t="s">
        <v>19</v>
      </c>
      <c r="I19" s="92" t="s">
        <v>27</v>
      </c>
    </row>
    <row r="20" spans="2:9" ht="13.5" thickBot="1" x14ac:dyDescent="0.25">
      <c r="C20" s="35" t="s">
        <v>20</v>
      </c>
      <c r="D20" s="43"/>
      <c r="E20" s="3">
        <v>3710</v>
      </c>
      <c r="F20" s="90"/>
      <c r="G20" s="91"/>
      <c r="I20" s="93">
        <v>2.31</v>
      </c>
    </row>
    <row r="21" spans="2:9" x14ac:dyDescent="0.2">
      <c r="C21" s="35" t="s">
        <v>21</v>
      </c>
      <c r="D21" s="44">
        <v>36918</v>
      </c>
      <c r="E21" s="3">
        <v>3850</v>
      </c>
      <c r="F21" s="43">
        <f>E21-E20</f>
        <v>140</v>
      </c>
      <c r="G21" s="36">
        <f>F21*$I$20</f>
        <v>323.40000000000003</v>
      </c>
    </row>
    <row r="22" spans="2:9" x14ac:dyDescent="0.2">
      <c r="C22" s="35" t="s">
        <v>22</v>
      </c>
      <c r="D22" s="44">
        <v>36949</v>
      </c>
      <c r="E22" s="3">
        <v>3978</v>
      </c>
      <c r="F22" s="43">
        <f t="shared" ref="F22:F26" si="1">E22-E21</f>
        <v>128</v>
      </c>
      <c r="G22" s="36">
        <f t="shared" ref="G22:G26" si="2">F22*$I$20</f>
        <v>295.68</v>
      </c>
    </row>
    <row r="23" spans="2:9" x14ac:dyDescent="0.2">
      <c r="C23" s="35" t="s">
        <v>23</v>
      </c>
      <c r="D23" s="44">
        <v>36977</v>
      </c>
      <c r="E23" s="3">
        <v>4104</v>
      </c>
      <c r="F23" s="43">
        <f t="shared" si="1"/>
        <v>126</v>
      </c>
      <c r="G23" s="36">
        <f t="shared" si="2"/>
        <v>291.06</v>
      </c>
    </row>
    <row r="24" spans="2:9" x14ac:dyDescent="0.2">
      <c r="C24" s="35" t="s">
        <v>24</v>
      </c>
      <c r="D24" s="44">
        <v>37008</v>
      </c>
      <c r="E24" s="3">
        <v>4216</v>
      </c>
      <c r="F24" s="43">
        <f t="shared" si="1"/>
        <v>112</v>
      </c>
      <c r="G24" s="36">
        <f t="shared" si="2"/>
        <v>258.72000000000003</v>
      </c>
    </row>
    <row r="25" spans="2:9" x14ac:dyDescent="0.2">
      <c r="C25" s="35" t="s">
        <v>25</v>
      </c>
      <c r="D25" s="44">
        <v>37038</v>
      </c>
      <c r="E25" s="3">
        <v>4307</v>
      </c>
      <c r="F25" s="43">
        <f t="shared" si="1"/>
        <v>91</v>
      </c>
      <c r="G25" s="36">
        <f t="shared" si="2"/>
        <v>210.21</v>
      </c>
    </row>
    <row r="26" spans="2:9" ht="13.5" thickBot="1" x14ac:dyDescent="0.25">
      <c r="C26" s="37" t="s">
        <v>26</v>
      </c>
      <c r="D26" s="45">
        <v>37069</v>
      </c>
      <c r="E26" s="38">
        <v>4432</v>
      </c>
      <c r="F26" s="46">
        <f t="shared" si="1"/>
        <v>125</v>
      </c>
      <c r="G26" s="36">
        <f t="shared" si="2"/>
        <v>288.75</v>
      </c>
    </row>
    <row r="31" spans="2:9" x14ac:dyDescent="0.2">
      <c r="E31" s="55"/>
      <c r="F31" t="s">
        <v>44</v>
      </c>
    </row>
  </sheetData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5"/>
  <sheetViews>
    <sheetView topLeftCell="A13" workbookViewId="0">
      <selection activeCell="C40" sqref="C40"/>
    </sheetView>
  </sheetViews>
  <sheetFormatPr defaultRowHeight="12.75" x14ac:dyDescent="0.2"/>
  <cols>
    <col min="2" max="2" width="21.42578125" customWidth="1"/>
    <col min="3" max="3" width="12.28515625" customWidth="1"/>
    <col min="4" max="4" width="10.28515625" customWidth="1"/>
    <col min="5" max="5" width="11" customWidth="1"/>
    <col min="6" max="6" width="11.140625" customWidth="1"/>
    <col min="7" max="7" width="10.7109375" customWidth="1"/>
  </cols>
  <sheetData>
    <row r="2" spans="2:9" ht="16.5" x14ac:dyDescent="0.25">
      <c r="B2" s="50" t="s">
        <v>28</v>
      </c>
      <c r="C2" s="4"/>
      <c r="D2" s="4"/>
      <c r="E2" s="4"/>
      <c r="F2" s="4"/>
    </row>
    <row r="3" spans="2:9" ht="16.5" x14ac:dyDescent="0.25">
      <c r="B3" s="4"/>
      <c r="C3" s="4"/>
      <c r="D3" s="4"/>
      <c r="E3" s="4"/>
      <c r="F3" s="4"/>
    </row>
    <row r="4" spans="2:9" x14ac:dyDescent="0.2">
      <c r="B4" s="51" t="s">
        <v>29</v>
      </c>
      <c r="C4" s="52">
        <v>10</v>
      </c>
      <c r="D4" s="47"/>
      <c r="E4" s="53" t="s">
        <v>30</v>
      </c>
      <c r="F4" s="11"/>
      <c r="G4" s="59">
        <v>0.12</v>
      </c>
    </row>
    <row r="5" spans="2:9" ht="13.5" thickBot="1" x14ac:dyDescent="0.25">
      <c r="B5" s="48"/>
      <c r="C5" s="12"/>
      <c r="D5" s="12"/>
      <c r="E5" s="48"/>
      <c r="F5" s="49"/>
    </row>
    <row r="6" spans="2:9" ht="13.5" thickBot="1" x14ac:dyDescent="0.25">
      <c r="B6" s="57" t="s">
        <v>31</v>
      </c>
      <c r="C6" s="63" t="s">
        <v>43</v>
      </c>
      <c r="D6" s="58" t="s">
        <v>21</v>
      </c>
      <c r="E6" s="63" t="s">
        <v>22</v>
      </c>
      <c r="F6" s="58" t="s">
        <v>23</v>
      </c>
      <c r="G6" s="63" t="s">
        <v>24</v>
      </c>
      <c r="H6" s="58" t="s">
        <v>25</v>
      </c>
      <c r="I6" s="63" t="s">
        <v>26</v>
      </c>
    </row>
    <row r="7" spans="2:9" ht="15" x14ac:dyDescent="0.2">
      <c r="B7" s="60" t="s">
        <v>32</v>
      </c>
      <c r="C7" s="32">
        <v>408</v>
      </c>
      <c r="D7" s="54">
        <f>C7*10</f>
        <v>4080</v>
      </c>
      <c r="E7" s="65">
        <f>D7*1.12</f>
        <v>4569.6000000000004</v>
      </c>
      <c r="F7" s="65">
        <f t="shared" ref="F7:I7" si="0">E7*1.12</f>
        <v>5117.9520000000011</v>
      </c>
      <c r="G7" s="65">
        <f t="shared" si="0"/>
        <v>5732.1062400000019</v>
      </c>
      <c r="H7" s="65">
        <f t="shared" si="0"/>
        <v>6419.9589888000028</v>
      </c>
      <c r="I7" s="65">
        <f t="shared" si="0"/>
        <v>7190.3540674560036</v>
      </c>
    </row>
    <row r="8" spans="2:9" ht="15" x14ac:dyDescent="0.2">
      <c r="B8" s="60" t="s">
        <v>33</v>
      </c>
      <c r="C8" s="32">
        <v>606</v>
      </c>
      <c r="D8" s="54">
        <f t="shared" ref="D8:D17" si="1">C8*10</f>
        <v>6060</v>
      </c>
      <c r="E8" s="65">
        <f t="shared" ref="E8:I17" si="2">D8*1.12</f>
        <v>6787.2000000000007</v>
      </c>
      <c r="F8" s="65">
        <f t="shared" si="2"/>
        <v>7601.6640000000016</v>
      </c>
      <c r="G8" s="65">
        <f t="shared" si="2"/>
        <v>8513.8636800000022</v>
      </c>
      <c r="H8" s="65">
        <f t="shared" si="2"/>
        <v>9535.5273216000041</v>
      </c>
      <c r="I8" s="65">
        <f t="shared" si="2"/>
        <v>10679.790600192006</v>
      </c>
    </row>
    <row r="9" spans="2:9" ht="15" x14ac:dyDescent="0.2">
      <c r="B9" s="60" t="s">
        <v>34</v>
      </c>
      <c r="C9" s="32">
        <v>409</v>
      </c>
      <c r="D9" s="54">
        <f t="shared" si="1"/>
        <v>4090</v>
      </c>
      <c r="E9" s="65">
        <f t="shared" si="2"/>
        <v>4580.8</v>
      </c>
      <c r="F9" s="65">
        <f t="shared" si="2"/>
        <v>5130.496000000001</v>
      </c>
      <c r="G9" s="65">
        <f t="shared" si="2"/>
        <v>5746.1555200000021</v>
      </c>
      <c r="H9" s="65">
        <f t="shared" si="2"/>
        <v>6435.6941824000032</v>
      </c>
      <c r="I9" s="65">
        <f t="shared" si="2"/>
        <v>7207.9774842880042</v>
      </c>
    </row>
    <row r="10" spans="2:9" ht="15" x14ac:dyDescent="0.2">
      <c r="B10" s="60" t="s">
        <v>35</v>
      </c>
      <c r="C10" s="32">
        <v>403</v>
      </c>
      <c r="D10" s="54">
        <f t="shared" si="1"/>
        <v>4030</v>
      </c>
      <c r="E10" s="65">
        <f t="shared" si="2"/>
        <v>4513.6000000000004</v>
      </c>
      <c r="F10" s="65">
        <f t="shared" si="2"/>
        <v>5055.2320000000009</v>
      </c>
      <c r="G10" s="65">
        <f t="shared" si="2"/>
        <v>5661.8598400000019</v>
      </c>
      <c r="H10" s="65">
        <f t="shared" si="2"/>
        <v>6341.2830208000023</v>
      </c>
      <c r="I10" s="65">
        <f t="shared" si="2"/>
        <v>7102.236983296003</v>
      </c>
    </row>
    <row r="11" spans="2:9" ht="15" x14ac:dyDescent="0.2">
      <c r="B11" s="60" t="s">
        <v>36</v>
      </c>
      <c r="C11" s="32">
        <v>297</v>
      </c>
      <c r="D11" s="54">
        <f t="shared" si="1"/>
        <v>2970</v>
      </c>
      <c r="E11" s="65">
        <f t="shared" si="2"/>
        <v>3326.4</v>
      </c>
      <c r="F11" s="65">
        <f t="shared" si="2"/>
        <v>3725.5680000000007</v>
      </c>
      <c r="G11" s="65">
        <f t="shared" si="2"/>
        <v>4172.6361600000009</v>
      </c>
      <c r="H11" s="65">
        <f t="shared" si="2"/>
        <v>4673.3524992000011</v>
      </c>
      <c r="I11" s="65">
        <f t="shared" si="2"/>
        <v>5234.1547991040015</v>
      </c>
    </row>
    <row r="12" spans="2:9" ht="15" x14ac:dyDescent="0.2">
      <c r="B12" s="60" t="s">
        <v>37</v>
      </c>
      <c r="C12" s="32">
        <v>410</v>
      </c>
      <c r="D12" s="54">
        <f t="shared" si="1"/>
        <v>4100</v>
      </c>
      <c r="E12" s="65">
        <f t="shared" si="2"/>
        <v>4592</v>
      </c>
      <c r="F12" s="65">
        <f t="shared" si="2"/>
        <v>5143.0400000000009</v>
      </c>
      <c r="G12" s="65">
        <f t="shared" si="2"/>
        <v>5760.2048000000013</v>
      </c>
      <c r="H12" s="65">
        <f t="shared" si="2"/>
        <v>6451.4293760000019</v>
      </c>
      <c r="I12" s="65">
        <f t="shared" si="2"/>
        <v>7225.6009011200031</v>
      </c>
    </row>
    <row r="13" spans="2:9" ht="15" x14ac:dyDescent="0.2">
      <c r="B13" s="61" t="s">
        <v>38</v>
      </c>
      <c r="C13" s="64">
        <v>477</v>
      </c>
      <c r="D13" s="54">
        <f t="shared" si="1"/>
        <v>4770</v>
      </c>
      <c r="E13" s="65">
        <f t="shared" si="2"/>
        <v>5342.4000000000005</v>
      </c>
      <c r="F13" s="65">
        <f t="shared" si="2"/>
        <v>5983.4880000000012</v>
      </c>
      <c r="G13" s="65">
        <f t="shared" si="2"/>
        <v>6701.5065600000016</v>
      </c>
      <c r="H13" s="65">
        <f t="shared" si="2"/>
        <v>7505.6873472000025</v>
      </c>
      <c r="I13" s="65">
        <f t="shared" si="2"/>
        <v>8406.3698288640044</v>
      </c>
    </row>
    <row r="14" spans="2:9" ht="15" x14ac:dyDescent="0.2">
      <c r="B14" s="61" t="s">
        <v>39</v>
      </c>
      <c r="C14" s="64">
        <v>407</v>
      </c>
      <c r="D14" s="54">
        <f t="shared" si="1"/>
        <v>4070</v>
      </c>
      <c r="E14" s="65">
        <f t="shared" si="2"/>
        <v>4558.4000000000005</v>
      </c>
      <c r="F14" s="65">
        <f t="shared" si="2"/>
        <v>5105.4080000000013</v>
      </c>
      <c r="G14" s="65">
        <f t="shared" si="2"/>
        <v>5718.0569600000017</v>
      </c>
      <c r="H14" s="65">
        <f t="shared" si="2"/>
        <v>6404.2237952000023</v>
      </c>
      <c r="I14" s="65">
        <f t="shared" si="2"/>
        <v>7172.7306506240029</v>
      </c>
    </row>
    <row r="15" spans="2:9" ht="15" x14ac:dyDescent="0.2">
      <c r="B15" s="60" t="s">
        <v>40</v>
      </c>
      <c r="C15" s="32">
        <v>406</v>
      </c>
      <c r="D15" s="54">
        <f t="shared" si="1"/>
        <v>4060</v>
      </c>
      <c r="E15" s="65">
        <f t="shared" si="2"/>
        <v>4547.2000000000007</v>
      </c>
      <c r="F15" s="65">
        <f t="shared" si="2"/>
        <v>5092.8640000000014</v>
      </c>
      <c r="G15" s="65">
        <f t="shared" si="2"/>
        <v>5704.0076800000024</v>
      </c>
      <c r="H15" s="65">
        <f t="shared" si="2"/>
        <v>6388.4886016000037</v>
      </c>
      <c r="I15" s="65">
        <f t="shared" si="2"/>
        <v>7155.107233792005</v>
      </c>
    </row>
    <row r="16" spans="2:9" ht="15" x14ac:dyDescent="0.2">
      <c r="B16" s="60" t="s">
        <v>41</v>
      </c>
      <c r="C16" s="32">
        <v>530</v>
      </c>
      <c r="D16" s="54">
        <f t="shared" si="1"/>
        <v>5300</v>
      </c>
      <c r="E16" s="65">
        <f t="shared" si="2"/>
        <v>5936.0000000000009</v>
      </c>
      <c r="F16" s="65">
        <f t="shared" si="2"/>
        <v>6648.3200000000015</v>
      </c>
      <c r="G16" s="65">
        <f t="shared" si="2"/>
        <v>7446.1184000000021</v>
      </c>
      <c r="H16" s="65">
        <f t="shared" si="2"/>
        <v>8339.652608000004</v>
      </c>
      <c r="I16" s="65">
        <f t="shared" si="2"/>
        <v>9340.4109209600047</v>
      </c>
    </row>
    <row r="17" spans="2:9" ht="15.75" thickBot="1" x14ac:dyDescent="0.25">
      <c r="B17" s="62" t="s">
        <v>42</v>
      </c>
      <c r="C17" s="33">
        <v>500</v>
      </c>
      <c r="D17" s="54">
        <f t="shared" si="1"/>
        <v>5000</v>
      </c>
      <c r="E17" s="65">
        <f t="shared" si="2"/>
        <v>5600.0000000000009</v>
      </c>
      <c r="F17" s="65">
        <f t="shared" si="2"/>
        <v>6272.0000000000018</v>
      </c>
      <c r="G17" s="65">
        <f t="shared" si="2"/>
        <v>7024.6400000000031</v>
      </c>
      <c r="H17" s="65">
        <f t="shared" si="2"/>
        <v>7867.5968000000039</v>
      </c>
      <c r="I17" s="65">
        <f t="shared" si="2"/>
        <v>8811.7084160000049</v>
      </c>
    </row>
    <row r="19" spans="2:9" x14ac:dyDescent="0.2">
      <c r="D19" s="55"/>
      <c r="E19" t="s">
        <v>44</v>
      </c>
    </row>
    <row r="21" spans="2:9" x14ac:dyDescent="0.2">
      <c r="D21" s="56"/>
      <c r="E21" t="s">
        <v>45</v>
      </c>
    </row>
    <row r="24" spans="2:9" ht="15.75" x14ac:dyDescent="0.25">
      <c r="B24" s="67" t="s">
        <v>46</v>
      </c>
      <c r="H24" s="68"/>
    </row>
    <row r="25" spans="2:9" ht="15.75" thickBot="1" x14ac:dyDescent="0.25">
      <c r="B25" s="66"/>
    </row>
    <row r="26" spans="2:9" ht="13.5" thickBot="1" x14ac:dyDescent="0.25">
      <c r="D26" s="69" t="s">
        <v>53</v>
      </c>
      <c r="E26" s="70"/>
      <c r="F26" s="70"/>
      <c r="G26" s="71"/>
    </row>
    <row r="27" spans="2:9" ht="14.25" customHeight="1" thickBot="1" x14ac:dyDescent="0.25">
      <c r="B27" s="94" t="s">
        <v>47</v>
      </c>
      <c r="C27" s="96" t="s">
        <v>48</v>
      </c>
      <c r="D27" s="75" t="s">
        <v>49</v>
      </c>
      <c r="E27" s="76" t="s">
        <v>50</v>
      </c>
      <c r="F27" s="77" t="s">
        <v>51</v>
      </c>
      <c r="G27" s="76" t="s">
        <v>52</v>
      </c>
    </row>
    <row r="28" spans="2:9" ht="13.5" thickBot="1" x14ac:dyDescent="0.25">
      <c r="B28" s="95"/>
      <c r="C28" s="97"/>
      <c r="D28" s="78">
        <v>3500</v>
      </c>
      <c r="E28" s="79">
        <v>650</v>
      </c>
      <c r="F28" s="78">
        <v>5100</v>
      </c>
      <c r="G28" s="79">
        <v>50</v>
      </c>
    </row>
    <row r="29" spans="2:9" x14ac:dyDescent="0.2">
      <c r="B29" s="35" t="s">
        <v>54</v>
      </c>
      <c r="C29" s="73">
        <v>7.5</v>
      </c>
      <c r="D29" s="72">
        <f>D$28*$C29</f>
        <v>26250</v>
      </c>
      <c r="E29" s="72">
        <f t="shared" ref="E29:G29" si="3">E$28*$C29</f>
        <v>4875</v>
      </c>
      <c r="F29" s="72">
        <f t="shared" si="3"/>
        <v>38250</v>
      </c>
      <c r="G29" s="72">
        <f t="shared" si="3"/>
        <v>375</v>
      </c>
    </row>
    <row r="30" spans="2:9" x14ac:dyDescent="0.2">
      <c r="B30" s="35" t="s">
        <v>55</v>
      </c>
      <c r="C30" s="73">
        <v>9</v>
      </c>
      <c r="D30" s="72">
        <f t="shared" ref="D30:G34" si="4">D$28*$C30</f>
        <v>31500</v>
      </c>
      <c r="E30" s="72">
        <f t="shared" si="4"/>
        <v>5850</v>
      </c>
      <c r="F30" s="72">
        <f t="shared" si="4"/>
        <v>45900</v>
      </c>
      <c r="G30" s="72">
        <f t="shared" si="4"/>
        <v>450</v>
      </c>
    </row>
    <row r="31" spans="2:9" x14ac:dyDescent="0.2">
      <c r="B31" s="35" t="s">
        <v>56</v>
      </c>
      <c r="C31" s="73">
        <v>10</v>
      </c>
      <c r="D31" s="72">
        <f t="shared" si="4"/>
        <v>35000</v>
      </c>
      <c r="E31" s="72">
        <f t="shared" si="4"/>
        <v>6500</v>
      </c>
      <c r="F31" s="72">
        <f t="shared" si="4"/>
        <v>51000</v>
      </c>
      <c r="G31" s="72">
        <f t="shared" si="4"/>
        <v>500</v>
      </c>
    </row>
    <row r="32" spans="2:9" x14ac:dyDescent="0.2">
      <c r="B32" s="35" t="s">
        <v>57</v>
      </c>
      <c r="C32" s="73">
        <v>4.5</v>
      </c>
      <c r="D32" s="72">
        <f t="shared" si="4"/>
        <v>15750</v>
      </c>
      <c r="E32" s="72">
        <f t="shared" si="4"/>
        <v>2925</v>
      </c>
      <c r="F32" s="72">
        <f t="shared" si="4"/>
        <v>22950</v>
      </c>
      <c r="G32" s="72">
        <f t="shared" si="4"/>
        <v>225</v>
      </c>
    </row>
    <row r="33" spans="2:8" x14ac:dyDescent="0.2">
      <c r="B33" s="35" t="s">
        <v>58</v>
      </c>
      <c r="C33" s="73">
        <v>50</v>
      </c>
      <c r="D33" s="72">
        <f t="shared" si="4"/>
        <v>175000</v>
      </c>
      <c r="E33" s="72">
        <f t="shared" si="4"/>
        <v>32500</v>
      </c>
      <c r="F33" s="72">
        <f t="shared" si="4"/>
        <v>255000</v>
      </c>
      <c r="G33" s="72">
        <f t="shared" si="4"/>
        <v>2500</v>
      </c>
    </row>
    <row r="34" spans="2:8" ht="13.5" thickBot="1" x14ac:dyDescent="0.25">
      <c r="B34" s="37" t="s">
        <v>59</v>
      </c>
      <c r="C34" s="74">
        <v>7</v>
      </c>
      <c r="D34" s="72">
        <f t="shared" si="4"/>
        <v>24500</v>
      </c>
      <c r="E34" s="72">
        <f t="shared" si="4"/>
        <v>4550</v>
      </c>
      <c r="F34" s="72">
        <f t="shared" si="4"/>
        <v>35700</v>
      </c>
      <c r="G34" s="72">
        <f t="shared" si="4"/>
        <v>350</v>
      </c>
    </row>
    <row r="37" spans="2:8" ht="15.75" x14ac:dyDescent="0.25">
      <c r="B37" s="67" t="s">
        <v>60</v>
      </c>
    </row>
    <row r="38" spans="2:8" ht="13.5" thickBot="1" x14ac:dyDescent="0.25"/>
    <row r="39" spans="2:8" ht="24.75" customHeight="1" thickBot="1" x14ac:dyDescent="0.25">
      <c r="B39" s="81" t="s">
        <v>47</v>
      </c>
      <c r="C39" s="84" t="s">
        <v>61</v>
      </c>
      <c r="D39" s="82" t="s">
        <v>62</v>
      </c>
      <c r="E39" s="84" t="s">
        <v>63</v>
      </c>
      <c r="F39" s="83" t="s">
        <v>64</v>
      </c>
      <c r="G39" s="80"/>
      <c r="H39" s="86" t="s">
        <v>65</v>
      </c>
    </row>
    <row r="40" spans="2:8" ht="13.5" thickBot="1" x14ac:dyDescent="0.25">
      <c r="B40" s="35" t="s">
        <v>54</v>
      </c>
      <c r="C40" s="85">
        <f>D29*$H$40</f>
        <v>485625</v>
      </c>
      <c r="D40" s="85">
        <f t="shared" ref="D40:F40" si="5">E29*$H$40</f>
        <v>90187.5</v>
      </c>
      <c r="E40" s="85">
        <f t="shared" si="5"/>
        <v>707625</v>
      </c>
      <c r="F40" s="85">
        <f t="shared" si="5"/>
        <v>6937.5</v>
      </c>
      <c r="H40" s="87">
        <v>18.5</v>
      </c>
    </row>
    <row r="41" spans="2:8" x14ac:dyDescent="0.2">
      <c r="B41" s="35" t="s">
        <v>55</v>
      </c>
      <c r="C41" s="85">
        <f t="shared" ref="C41:F45" si="6">D30*$H$40</f>
        <v>582750</v>
      </c>
      <c r="D41" s="85">
        <f t="shared" si="6"/>
        <v>108225</v>
      </c>
      <c r="E41" s="85">
        <f t="shared" si="6"/>
        <v>849150</v>
      </c>
      <c r="F41" s="85">
        <f t="shared" si="6"/>
        <v>8325</v>
      </c>
    </row>
    <row r="42" spans="2:8" x14ac:dyDescent="0.2">
      <c r="B42" s="35" t="s">
        <v>56</v>
      </c>
      <c r="C42" s="85">
        <f t="shared" si="6"/>
        <v>647500</v>
      </c>
      <c r="D42" s="85">
        <f t="shared" si="6"/>
        <v>120250</v>
      </c>
      <c r="E42" s="85">
        <f t="shared" si="6"/>
        <v>943500</v>
      </c>
      <c r="F42" s="85">
        <f t="shared" si="6"/>
        <v>9250</v>
      </c>
    </row>
    <row r="43" spans="2:8" x14ac:dyDescent="0.2">
      <c r="B43" s="35" t="s">
        <v>57</v>
      </c>
      <c r="C43" s="85">
        <f t="shared" si="6"/>
        <v>291375</v>
      </c>
      <c r="D43" s="85">
        <f t="shared" si="6"/>
        <v>54112.5</v>
      </c>
      <c r="E43" s="85">
        <f t="shared" si="6"/>
        <v>424575</v>
      </c>
      <c r="F43" s="85">
        <f t="shared" si="6"/>
        <v>4162.5</v>
      </c>
    </row>
    <row r="44" spans="2:8" x14ac:dyDescent="0.2">
      <c r="B44" s="35" t="s">
        <v>58</v>
      </c>
      <c r="C44" s="85">
        <f t="shared" si="6"/>
        <v>3237500</v>
      </c>
      <c r="D44" s="85">
        <f t="shared" si="6"/>
        <v>601250</v>
      </c>
      <c r="E44" s="85">
        <f t="shared" si="6"/>
        <v>4717500</v>
      </c>
      <c r="F44" s="85">
        <f t="shared" si="6"/>
        <v>46250</v>
      </c>
    </row>
    <row r="45" spans="2:8" ht="13.5" thickBot="1" x14ac:dyDescent="0.25">
      <c r="B45" s="37" t="s">
        <v>59</v>
      </c>
      <c r="C45" s="85">
        <f t="shared" si="6"/>
        <v>453250</v>
      </c>
      <c r="D45" s="85">
        <f t="shared" si="6"/>
        <v>84175</v>
      </c>
      <c r="E45" s="85">
        <f t="shared" si="6"/>
        <v>660450</v>
      </c>
      <c r="F45" s="85">
        <f t="shared" si="6"/>
        <v>6475</v>
      </c>
    </row>
  </sheetData>
  <mergeCells count="2">
    <mergeCell ref="B27:B28"/>
    <mergeCell ref="C27:C28"/>
  </mergeCells>
  <phoneticPr fontId="0" type="noConversion"/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5:M24"/>
  <sheetViews>
    <sheetView tabSelected="1" workbookViewId="0">
      <selection activeCell="O29" sqref="O29"/>
    </sheetView>
  </sheetViews>
  <sheetFormatPr defaultRowHeight="12.75" x14ac:dyDescent="0.2"/>
  <cols>
    <col min="3" max="3" width="16.42578125" customWidth="1"/>
  </cols>
  <sheetData>
    <row r="5" spans="3:13" ht="20.25" x14ac:dyDescent="0.3">
      <c r="E5" s="1" t="s">
        <v>0</v>
      </c>
      <c r="I5" s="10" t="s">
        <v>2</v>
      </c>
    </row>
    <row r="8" spans="3:13" ht="13.5" thickBot="1" x14ac:dyDescent="0.25"/>
    <row r="9" spans="3:13" ht="44.25" customHeight="1" thickTop="1" thickBot="1" x14ac:dyDescent="0.25">
      <c r="C9" s="2" t="s">
        <v>1</v>
      </c>
      <c r="D9" s="6">
        <v>0</v>
      </c>
      <c r="E9" s="6">
        <v>1</v>
      </c>
      <c r="F9" s="6">
        <v>2</v>
      </c>
      <c r="G9" s="6">
        <v>3</v>
      </c>
      <c r="H9" s="6">
        <v>4</v>
      </c>
      <c r="I9" s="6">
        <v>5</v>
      </c>
      <c r="J9" s="6">
        <v>6</v>
      </c>
      <c r="K9" s="6">
        <v>7</v>
      </c>
      <c r="L9" s="6">
        <v>8</v>
      </c>
      <c r="M9" s="7">
        <v>9</v>
      </c>
    </row>
    <row r="10" spans="3:13" ht="14.25" thickTop="1" thickBot="1" x14ac:dyDescent="0.25">
      <c r="C10" s="8">
        <v>0</v>
      </c>
      <c r="D10" s="88">
        <f>($C10+D$9)^2</f>
        <v>0</v>
      </c>
      <c r="E10" s="88">
        <f t="shared" ref="E10:M10" si="0">($C10+E$9)^2</f>
        <v>1</v>
      </c>
      <c r="F10" s="88">
        <f t="shared" si="0"/>
        <v>4</v>
      </c>
      <c r="G10" s="88">
        <f t="shared" si="0"/>
        <v>9</v>
      </c>
      <c r="H10" s="88">
        <f t="shared" si="0"/>
        <v>16</v>
      </c>
      <c r="I10" s="88">
        <f t="shared" si="0"/>
        <v>25</v>
      </c>
      <c r="J10" s="88">
        <f t="shared" si="0"/>
        <v>36</v>
      </c>
      <c r="K10" s="88">
        <f t="shared" si="0"/>
        <v>49</v>
      </c>
      <c r="L10" s="88">
        <f t="shared" si="0"/>
        <v>64</v>
      </c>
      <c r="M10" s="88">
        <f t="shared" si="0"/>
        <v>81</v>
      </c>
    </row>
    <row r="11" spans="3:13" ht="14.25" thickTop="1" thickBot="1" x14ac:dyDescent="0.25">
      <c r="C11" s="8">
        <v>10</v>
      </c>
      <c r="D11" s="88">
        <f t="shared" ref="D11:M19" si="1">($C11+D$9)^2</f>
        <v>100</v>
      </c>
      <c r="E11" s="88">
        <f t="shared" si="1"/>
        <v>121</v>
      </c>
      <c r="F11" s="88">
        <f t="shared" si="1"/>
        <v>144</v>
      </c>
      <c r="G11" s="88">
        <f t="shared" si="1"/>
        <v>169</v>
      </c>
      <c r="H11" s="88">
        <f t="shared" si="1"/>
        <v>196</v>
      </c>
      <c r="I11" s="88">
        <f t="shared" si="1"/>
        <v>225</v>
      </c>
      <c r="J11" s="88">
        <f t="shared" si="1"/>
        <v>256</v>
      </c>
      <c r="K11" s="88">
        <f t="shared" si="1"/>
        <v>289</v>
      </c>
      <c r="L11" s="88">
        <f t="shared" si="1"/>
        <v>324</v>
      </c>
      <c r="M11" s="88">
        <f t="shared" si="1"/>
        <v>361</v>
      </c>
    </row>
    <row r="12" spans="3:13" ht="14.25" thickTop="1" thickBot="1" x14ac:dyDescent="0.25">
      <c r="C12" s="8">
        <v>20</v>
      </c>
      <c r="D12" s="88">
        <f t="shared" si="1"/>
        <v>400</v>
      </c>
      <c r="E12" s="88">
        <f t="shared" si="1"/>
        <v>441</v>
      </c>
      <c r="F12" s="88">
        <f t="shared" si="1"/>
        <v>484</v>
      </c>
      <c r="G12" s="88">
        <f t="shared" si="1"/>
        <v>529</v>
      </c>
      <c r="H12" s="88">
        <f t="shared" si="1"/>
        <v>576</v>
      </c>
      <c r="I12" s="88">
        <f t="shared" si="1"/>
        <v>625</v>
      </c>
      <c r="J12" s="88">
        <f t="shared" si="1"/>
        <v>676</v>
      </c>
      <c r="K12" s="88">
        <f t="shared" si="1"/>
        <v>729</v>
      </c>
      <c r="L12" s="88">
        <f t="shared" si="1"/>
        <v>784</v>
      </c>
      <c r="M12" s="88">
        <f t="shared" si="1"/>
        <v>841</v>
      </c>
    </row>
    <row r="13" spans="3:13" ht="14.25" thickTop="1" thickBot="1" x14ac:dyDescent="0.25">
      <c r="C13" s="8">
        <v>30</v>
      </c>
      <c r="D13" s="88">
        <f t="shared" si="1"/>
        <v>900</v>
      </c>
      <c r="E13" s="88">
        <f t="shared" si="1"/>
        <v>961</v>
      </c>
      <c r="F13" s="88">
        <f t="shared" si="1"/>
        <v>1024</v>
      </c>
      <c r="G13" s="88">
        <f t="shared" si="1"/>
        <v>1089</v>
      </c>
      <c r="H13" s="88">
        <f t="shared" si="1"/>
        <v>1156</v>
      </c>
      <c r="I13" s="88">
        <f t="shared" si="1"/>
        <v>1225</v>
      </c>
      <c r="J13" s="88">
        <f t="shared" si="1"/>
        <v>1296</v>
      </c>
      <c r="K13" s="88">
        <f t="shared" si="1"/>
        <v>1369</v>
      </c>
      <c r="L13" s="88">
        <f t="shared" si="1"/>
        <v>1444</v>
      </c>
      <c r="M13" s="88">
        <f t="shared" si="1"/>
        <v>1521</v>
      </c>
    </row>
    <row r="14" spans="3:13" ht="14.25" thickTop="1" thickBot="1" x14ac:dyDescent="0.25">
      <c r="C14" s="8">
        <v>40</v>
      </c>
      <c r="D14" s="88">
        <f t="shared" si="1"/>
        <v>1600</v>
      </c>
      <c r="E14" s="88">
        <f t="shared" si="1"/>
        <v>1681</v>
      </c>
      <c r="F14" s="88">
        <f t="shared" si="1"/>
        <v>1764</v>
      </c>
      <c r="G14" s="88">
        <f t="shared" si="1"/>
        <v>1849</v>
      </c>
      <c r="H14" s="88">
        <f t="shared" si="1"/>
        <v>1936</v>
      </c>
      <c r="I14" s="88">
        <f t="shared" si="1"/>
        <v>2025</v>
      </c>
      <c r="J14" s="88">
        <f t="shared" si="1"/>
        <v>2116</v>
      </c>
      <c r="K14" s="88">
        <f t="shared" si="1"/>
        <v>2209</v>
      </c>
      <c r="L14" s="88">
        <f t="shared" si="1"/>
        <v>2304</v>
      </c>
      <c r="M14" s="88">
        <f t="shared" si="1"/>
        <v>2401</v>
      </c>
    </row>
    <row r="15" spans="3:13" ht="14.25" thickTop="1" thickBot="1" x14ac:dyDescent="0.25">
      <c r="C15" s="8">
        <v>50</v>
      </c>
      <c r="D15" s="88">
        <f t="shared" si="1"/>
        <v>2500</v>
      </c>
      <c r="E15" s="88">
        <f t="shared" si="1"/>
        <v>2601</v>
      </c>
      <c r="F15" s="88">
        <f t="shared" si="1"/>
        <v>2704</v>
      </c>
      <c r="G15" s="88">
        <f t="shared" si="1"/>
        <v>2809</v>
      </c>
      <c r="H15" s="88">
        <f t="shared" si="1"/>
        <v>2916</v>
      </c>
      <c r="I15" s="88">
        <f t="shared" si="1"/>
        <v>3025</v>
      </c>
      <c r="J15" s="88">
        <f t="shared" si="1"/>
        <v>3136</v>
      </c>
      <c r="K15" s="88">
        <f t="shared" si="1"/>
        <v>3249</v>
      </c>
      <c r="L15" s="88">
        <f t="shared" si="1"/>
        <v>3364</v>
      </c>
      <c r="M15" s="88">
        <f t="shared" si="1"/>
        <v>3481</v>
      </c>
    </row>
    <row r="16" spans="3:13" ht="14.25" thickTop="1" thickBot="1" x14ac:dyDescent="0.25">
      <c r="C16" s="8">
        <v>60</v>
      </c>
      <c r="D16" s="88">
        <f t="shared" si="1"/>
        <v>3600</v>
      </c>
      <c r="E16" s="88">
        <f t="shared" si="1"/>
        <v>3721</v>
      </c>
      <c r="F16" s="88">
        <f t="shared" si="1"/>
        <v>3844</v>
      </c>
      <c r="G16" s="88">
        <f t="shared" si="1"/>
        <v>3969</v>
      </c>
      <c r="H16" s="88">
        <f t="shared" si="1"/>
        <v>4096</v>
      </c>
      <c r="I16" s="88">
        <f t="shared" si="1"/>
        <v>4225</v>
      </c>
      <c r="J16" s="88">
        <f t="shared" si="1"/>
        <v>4356</v>
      </c>
      <c r="K16" s="88">
        <f t="shared" si="1"/>
        <v>4489</v>
      </c>
      <c r="L16" s="88">
        <f t="shared" si="1"/>
        <v>4624</v>
      </c>
      <c r="M16" s="88">
        <f t="shared" si="1"/>
        <v>4761</v>
      </c>
    </row>
    <row r="17" spans="3:13" ht="14.25" thickTop="1" thickBot="1" x14ac:dyDescent="0.25">
      <c r="C17" s="8">
        <v>70</v>
      </c>
      <c r="D17" s="88">
        <f t="shared" si="1"/>
        <v>4900</v>
      </c>
      <c r="E17" s="88">
        <f t="shared" si="1"/>
        <v>5041</v>
      </c>
      <c r="F17" s="88">
        <f t="shared" si="1"/>
        <v>5184</v>
      </c>
      <c r="G17" s="88">
        <f t="shared" si="1"/>
        <v>5329</v>
      </c>
      <c r="H17" s="88">
        <f t="shared" si="1"/>
        <v>5476</v>
      </c>
      <c r="I17" s="88">
        <f t="shared" si="1"/>
        <v>5625</v>
      </c>
      <c r="J17" s="88">
        <f t="shared" si="1"/>
        <v>5776</v>
      </c>
      <c r="K17" s="88">
        <f t="shared" si="1"/>
        <v>5929</v>
      </c>
      <c r="L17" s="88">
        <f t="shared" si="1"/>
        <v>6084</v>
      </c>
      <c r="M17" s="88">
        <f t="shared" si="1"/>
        <v>6241</v>
      </c>
    </row>
    <row r="18" spans="3:13" ht="14.25" thickTop="1" thickBot="1" x14ac:dyDescent="0.25">
      <c r="C18" s="8">
        <v>80</v>
      </c>
      <c r="D18" s="88">
        <f t="shared" si="1"/>
        <v>6400</v>
      </c>
      <c r="E18" s="88">
        <f t="shared" si="1"/>
        <v>6561</v>
      </c>
      <c r="F18" s="88">
        <f t="shared" si="1"/>
        <v>6724</v>
      </c>
      <c r="G18" s="88">
        <f t="shared" si="1"/>
        <v>6889</v>
      </c>
      <c r="H18" s="88">
        <f t="shared" si="1"/>
        <v>7056</v>
      </c>
      <c r="I18" s="88">
        <f t="shared" si="1"/>
        <v>7225</v>
      </c>
      <c r="J18" s="88">
        <f t="shared" si="1"/>
        <v>7396</v>
      </c>
      <c r="K18" s="88">
        <f t="shared" si="1"/>
        <v>7569</v>
      </c>
      <c r="L18" s="88">
        <f t="shared" si="1"/>
        <v>7744</v>
      </c>
      <c r="M18" s="88">
        <f t="shared" si="1"/>
        <v>7921</v>
      </c>
    </row>
    <row r="19" spans="3:13" ht="14.25" thickTop="1" thickBot="1" x14ac:dyDescent="0.25">
      <c r="C19" s="9">
        <v>90</v>
      </c>
      <c r="D19" s="88">
        <f t="shared" si="1"/>
        <v>8100</v>
      </c>
      <c r="E19" s="88">
        <f t="shared" si="1"/>
        <v>8281</v>
      </c>
      <c r="F19" s="88">
        <f t="shared" si="1"/>
        <v>8464</v>
      </c>
      <c r="G19" s="88">
        <f t="shared" si="1"/>
        <v>8649</v>
      </c>
      <c r="H19" s="88">
        <f t="shared" si="1"/>
        <v>8836</v>
      </c>
      <c r="I19" s="88">
        <f t="shared" si="1"/>
        <v>9025</v>
      </c>
      <c r="J19" s="88">
        <f t="shared" si="1"/>
        <v>9216</v>
      </c>
      <c r="K19" s="88">
        <f t="shared" si="1"/>
        <v>9409</v>
      </c>
      <c r="L19" s="88">
        <f t="shared" si="1"/>
        <v>9604</v>
      </c>
      <c r="M19" s="88">
        <f t="shared" si="1"/>
        <v>9801</v>
      </c>
    </row>
    <row r="20" spans="3:13" ht="13.5" thickTop="1" x14ac:dyDescent="0.2"/>
    <row r="24" spans="3:13" x14ac:dyDescent="0.2">
      <c r="G24" s="56"/>
      <c r="H24" t="s">
        <v>45</v>
      </c>
    </row>
  </sheetData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Custos Morum</cp:lastModifiedBy>
  <dcterms:created xsi:type="dcterms:W3CDTF">1996-10-08T23:32:33Z</dcterms:created>
  <dcterms:modified xsi:type="dcterms:W3CDTF">2021-04-26T11:48:20Z</dcterms:modified>
</cp:coreProperties>
</file>