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Дима\Desktop\"/>
    </mc:Choice>
  </mc:AlternateContent>
  <xr:revisionPtr revIDLastSave="0" documentId="13_ncr:1_{C4A1278B-59EF-4138-A08B-F5D62000C1F3}" xr6:coauthVersionLast="45" xr6:coauthVersionMax="45" xr10:uidLastSave="{00000000-0000-0000-0000-000000000000}"/>
  <bookViews>
    <workbookView xWindow="20805" yWindow="4275" windowWidth="15765" windowHeight="1132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9" i="1"/>
  <c r="D9" i="1"/>
  <c r="E9" i="1"/>
  <c r="F9" i="1"/>
  <c r="G9" i="1"/>
  <c r="H9" i="1"/>
  <c r="I9" i="1"/>
  <c r="J9" i="1"/>
  <c r="B9" i="1"/>
  <c r="K4" i="1"/>
  <c r="K5" i="1"/>
  <c r="K6" i="1"/>
  <c r="K7" i="1"/>
  <c r="K3" i="1"/>
</calcChain>
</file>

<file path=xl/sharedStrings.xml><?xml version="1.0" encoding="utf-8"?>
<sst xmlns="http://schemas.openxmlformats.org/spreadsheetml/2006/main" count="10" uniqueCount="10">
  <si>
    <t>Заболевание</t>
  </si>
  <si>
    <t>Грипп</t>
  </si>
  <si>
    <t>Ангина</t>
  </si>
  <si>
    <t>Гастрит</t>
  </si>
  <si>
    <t>Диабет</t>
  </si>
  <si>
    <t>Гепатит B</t>
  </si>
  <si>
    <t>Стоимость 1 дня лечения</t>
  </si>
  <si>
    <t>Средняя стоимость (2016 - 2020)</t>
  </si>
  <si>
    <t>Общая стоимость лечения всех болезней по годам</t>
  </si>
  <si>
    <t>Процент изменения стоимости лечения в 2015 году по сравнению с 2013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</si>
</sst>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8D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0" fillId="4" borderId="4" xfId="1" applyFont="1" applyFill="1" applyBorder="1" applyAlignment="1">
      <alignment horizontal="center" vertical="center"/>
    </xf>
    <xf numFmtId="9" fontId="0" fillId="4" borderId="5" xfId="1" applyFont="1" applyFill="1" applyBorder="1" applyAlignment="1">
      <alignment horizontal="center" vertical="center"/>
    </xf>
    <xf numFmtId="9" fontId="0" fillId="4" borderId="6" xfId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E8D9FF"/>
      <color rgb="FFD4B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Рост</a:t>
            </a:r>
            <a:r>
              <a:rPr lang="ru-RU" baseline="0"/>
              <a:t> стоимости лечения по заболеваниям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Лист1!$A$3:$A$7</c:f>
              <c:strCache>
                <c:ptCount val="5"/>
                <c:pt idx="0">
                  <c:v>Грипп</c:v>
                </c:pt>
                <c:pt idx="1">
                  <c:v>Ангина</c:v>
                </c:pt>
                <c:pt idx="2">
                  <c:v>Гастрит</c:v>
                </c:pt>
                <c:pt idx="3">
                  <c:v>Диабет</c:v>
                </c:pt>
                <c:pt idx="4">
                  <c:v>Гепатит B</c:v>
                </c:pt>
              </c:strCache>
            </c:strRef>
          </c:cat>
          <c:val>
            <c:numRef>
              <c:f>Лист1!$B$3:$B$7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7.2</c:v>
                </c:pt>
                <c:pt idx="3">
                  <c:v>3.9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5-45C4-8193-D03C6DFDB160}"/>
            </c:ext>
          </c:extLst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Лист1!$A$3:$A$7</c:f>
              <c:strCache>
                <c:ptCount val="5"/>
                <c:pt idx="0">
                  <c:v>Грипп</c:v>
                </c:pt>
                <c:pt idx="1">
                  <c:v>Ангина</c:v>
                </c:pt>
                <c:pt idx="2">
                  <c:v>Гастрит</c:v>
                </c:pt>
                <c:pt idx="3">
                  <c:v>Диабет</c:v>
                </c:pt>
                <c:pt idx="4">
                  <c:v>Гепатит B</c:v>
                </c:pt>
              </c:strCache>
            </c:strRef>
          </c:cat>
          <c:val>
            <c:numRef>
              <c:f>Лист1!$C$3:$C$7</c:f>
              <c:numCache>
                <c:formatCode>General</c:formatCode>
                <c:ptCount val="5"/>
                <c:pt idx="0">
                  <c:v>5.6</c:v>
                </c:pt>
                <c:pt idx="1">
                  <c:v>4.3</c:v>
                </c:pt>
                <c:pt idx="2">
                  <c:v>9</c:v>
                </c:pt>
                <c:pt idx="3">
                  <c:v>3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5-45C4-8193-D03C6DFDB160}"/>
            </c:ext>
          </c:extLst>
        </c:ser>
        <c:ser>
          <c:idx val="2"/>
          <c:order val="2"/>
          <c:tx>
            <c:strRef>
              <c:f>Лист1!$D$2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Лист1!$A$3:$A$7</c:f>
              <c:strCache>
                <c:ptCount val="5"/>
                <c:pt idx="0">
                  <c:v>Грипп</c:v>
                </c:pt>
                <c:pt idx="1">
                  <c:v>Ангина</c:v>
                </c:pt>
                <c:pt idx="2">
                  <c:v>Гастрит</c:v>
                </c:pt>
                <c:pt idx="3">
                  <c:v>Диабет</c:v>
                </c:pt>
                <c:pt idx="4">
                  <c:v>Гепатит B</c:v>
                </c:pt>
              </c:strCache>
            </c:strRef>
          </c:cat>
          <c:val>
            <c:numRef>
              <c:f>Лист1!$D$3:$D$7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10</c:v>
                </c:pt>
                <c:pt idx="3">
                  <c:v>4.5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5-45C4-8193-D03C6DFDB160}"/>
            </c:ext>
          </c:extLst>
        </c:ser>
        <c:ser>
          <c:idx val="3"/>
          <c:order val="3"/>
          <c:tx>
            <c:strRef>
              <c:f>Лист1!$E$2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Лист1!$A$3:$A$7</c:f>
              <c:strCache>
                <c:ptCount val="5"/>
                <c:pt idx="0">
                  <c:v>Грипп</c:v>
                </c:pt>
                <c:pt idx="1">
                  <c:v>Ангина</c:v>
                </c:pt>
                <c:pt idx="2">
                  <c:v>Гастрит</c:v>
                </c:pt>
                <c:pt idx="3">
                  <c:v>Диабет</c:v>
                </c:pt>
                <c:pt idx="4">
                  <c:v>Гепатит B</c:v>
                </c:pt>
              </c:strCache>
            </c:strRef>
          </c:cat>
          <c:val>
            <c:numRef>
              <c:f>Лист1!$E$3:$E$7</c:f>
              <c:numCache>
                <c:formatCode>General</c:formatCode>
                <c:ptCount val="5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4.9000000000000004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5-45C4-8193-D03C6DFDB160}"/>
            </c:ext>
          </c:extLst>
        </c:ser>
        <c:ser>
          <c:idx val="4"/>
          <c:order val="4"/>
          <c:tx>
            <c:strRef>
              <c:f>Лист1!$F$2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Лист1!$A$3:$A$7</c:f>
              <c:strCache>
                <c:ptCount val="5"/>
                <c:pt idx="0">
                  <c:v>Грипп</c:v>
                </c:pt>
                <c:pt idx="1">
                  <c:v>Ангина</c:v>
                </c:pt>
                <c:pt idx="2">
                  <c:v>Гастрит</c:v>
                </c:pt>
                <c:pt idx="3">
                  <c:v>Диабет</c:v>
                </c:pt>
                <c:pt idx="4">
                  <c:v>Гепатит B</c:v>
                </c:pt>
              </c:strCache>
            </c:strRef>
          </c:cat>
          <c:val>
            <c:numRef>
              <c:f>Лист1!$F$3:$F$7</c:f>
              <c:numCache>
                <c:formatCode>General</c:formatCode>
                <c:ptCount val="5"/>
                <c:pt idx="0">
                  <c:v>20</c:v>
                </c:pt>
                <c:pt idx="1">
                  <c:v>12.4</c:v>
                </c:pt>
                <c:pt idx="2">
                  <c:v>12</c:v>
                </c:pt>
                <c:pt idx="3">
                  <c:v>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5-45C4-8193-D03C6DFDB160}"/>
            </c:ext>
          </c:extLst>
        </c:ser>
        <c:ser>
          <c:idx val="5"/>
          <c:order val="5"/>
          <c:tx>
            <c:strRef>
              <c:f>Лист1!$G$2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Лист1!$A$3:$A$7</c:f>
              <c:strCache>
                <c:ptCount val="5"/>
                <c:pt idx="0">
                  <c:v>Грипп</c:v>
                </c:pt>
                <c:pt idx="1">
                  <c:v>Ангина</c:v>
                </c:pt>
                <c:pt idx="2">
                  <c:v>Гастрит</c:v>
                </c:pt>
                <c:pt idx="3">
                  <c:v>Диабет</c:v>
                </c:pt>
                <c:pt idx="4">
                  <c:v>Гепатит B</c:v>
                </c:pt>
              </c:strCache>
            </c:strRef>
          </c:cat>
          <c:val>
            <c:numRef>
              <c:f>Лист1!$G$3:$G$7</c:f>
              <c:numCache>
                <c:formatCode>General</c:formatCode>
                <c:ptCount val="5"/>
                <c:pt idx="0">
                  <c:v>25</c:v>
                </c:pt>
                <c:pt idx="1">
                  <c:v>23</c:v>
                </c:pt>
                <c:pt idx="2">
                  <c:v>13</c:v>
                </c:pt>
                <c:pt idx="3">
                  <c:v>15</c:v>
                </c:pt>
                <c:pt idx="4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F5-45C4-8193-D03C6DFDB160}"/>
            </c:ext>
          </c:extLst>
        </c:ser>
        <c:ser>
          <c:idx val="6"/>
          <c:order val="6"/>
          <c:tx>
            <c:strRef>
              <c:f>Лист1!$H$2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Лист1!$A$3:$A$7</c:f>
              <c:strCache>
                <c:ptCount val="5"/>
                <c:pt idx="0">
                  <c:v>Грипп</c:v>
                </c:pt>
                <c:pt idx="1">
                  <c:v>Ангина</c:v>
                </c:pt>
                <c:pt idx="2">
                  <c:v>Гастрит</c:v>
                </c:pt>
                <c:pt idx="3">
                  <c:v>Диабет</c:v>
                </c:pt>
                <c:pt idx="4">
                  <c:v>Гепатит B</c:v>
                </c:pt>
              </c:strCache>
            </c:strRef>
          </c:cat>
          <c:val>
            <c:numRef>
              <c:f>Лист1!$H$3:$H$7</c:f>
              <c:numCache>
                <c:formatCode>General</c:formatCode>
                <c:ptCount val="5"/>
                <c:pt idx="0">
                  <c:v>32</c:v>
                </c:pt>
                <c:pt idx="1">
                  <c:v>30</c:v>
                </c:pt>
                <c:pt idx="2">
                  <c:v>14</c:v>
                </c:pt>
                <c:pt idx="3">
                  <c:v>30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F5-45C4-8193-D03C6DFDB160}"/>
            </c:ext>
          </c:extLst>
        </c:ser>
        <c:ser>
          <c:idx val="7"/>
          <c:order val="7"/>
          <c:tx>
            <c:strRef>
              <c:f>Лист1!$I$2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Лист1!$A$3:$A$7</c:f>
              <c:strCache>
                <c:ptCount val="5"/>
                <c:pt idx="0">
                  <c:v>Грипп</c:v>
                </c:pt>
                <c:pt idx="1">
                  <c:v>Ангина</c:v>
                </c:pt>
                <c:pt idx="2">
                  <c:v>Гастрит</c:v>
                </c:pt>
                <c:pt idx="3">
                  <c:v>Диабет</c:v>
                </c:pt>
                <c:pt idx="4">
                  <c:v>Гепатит B</c:v>
                </c:pt>
              </c:strCache>
            </c:strRef>
          </c:cat>
          <c:val>
            <c:numRef>
              <c:f>Лист1!$I$3:$I$7</c:f>
              <c:numCache>
                <c:formatCode>General</c:formatCode>
                <c:ptCount val="5"/>
                <c:pt idx="0">
                  <c:v>35</c:v>
                </c:pt>
                <c:pt idx="1">
                  <c:v>31</c:v>
                </c:pt>
                <c:pt idx="2">
                  <c:v>15</c:v>
                </c:pt>
                <c:pt idx="3">
                  <c:v>28.3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F5-45C4-8193-D03C6DFDB160}"/>
            </c:ext>
          </c:extLst>
        </c:ser>
        <c:ser>
          <c:idx val="8"/>
          <c:order val="8"/>
          <c:tx>
            <c:strRef>
              <c:f>Лист1!$J$2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Лист1!$A$3:$A$7</c:f>
              <c:strCache>
                <c:ptCount val="5"/>
                <c:pt idx="0">
                  <c:v>Грипп</c:v>
                </c:pt>
                <c:pt idx="1">
                  <c:v>Ангина</c:v>
                </c:pt>
                <c:pt idx="2">
                  <c:v>Гастрит</c:v>
                </c:pt>
                <c:pt idx="3">
                  <c:v>Диабет</c:v>
                </c:pt>
                <c:pt idx="4">
                  <c:v>Гепатит B</c:v>
                </c:pt>
              </c:strCache>
            </c:strRef>
          </c:cat>
          <c:val>
            <c:numRef>
              <c:f>Лист1!$J$3:$J$7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30</c:v>
                </c:pt>
                <c:pt idx="2">
                  <c:v>16</c:v>
                </c:pt>
                <c:pt idx="3">
                  <c:v>28.5</c:v>
                </c:pt>
                <c:pt idx="4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F5-45C4-8193-D03C6DFDB1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1739632"/>
        <c:axId val="541739960"/>
      </c:barChart>
      <c:catAx>
        <c:axId val="54173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зАБОЛЕВАНИЯ</a:t>
                </a:r>
                <a:r>
                  <a:rPr lang="ru-RU" baseline="0"/>
                  <a:t> ПО ГОДАМ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1739960"/>
        <c:crosses val="autoZero"/>
        <c:auto val="1"/>
        <c:lblAlgn val="ctr"/>
        <c:lblOffset val="100"/>
        <c:noMultiLvlLbl val="0"/>
      </c:catAx>
      <c:valAx>
        <c:axId val="54173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Стоимость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173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1819276</xdr:colOff>
      <xdr:row>11</xdr:row>
      <xdr:rowOff>4762</xdr:rowOff>
    </xdr:from>
    <xdr:to>
      <xdr:col>10</xdr:col>
      <xdr:colOff>0</xdr:colOff>
      <xdr:row>25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88F0785-3AD1-4E93-BE3B-CB4022C64F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K14" sqref="K14"/>
    </sheetView>
  </sheetViews>
  <sheetFormatPr defaultRowHeight="15" x14ac:dyDescent="0.25"/>
  <cols>
    <col min="1" max="1" width="27.42578125" customWidth="1"/>
    <col min="11" max="11" width="18.7109375" bestFit="1" customWidth="1"/>
  </cols>
  <sheetData>
    <row r="1" spans="1:11" x14ac:dyDescent="0.25">
      <c r="A1" s="2" t="s">
        <v>0</v>
      </c>
      <c r="B1" s="5" t="s">
        <v>6</v>
      </c>
      <c r="C1" s="5"/>
      <c r="D1" s="5"/>
      <c r="E1" s="5"/>
      <c r="F1" s="5"/>
      <c r="G1" s="5"/>
      <c r="H1" s="5"/>
      <c r="I1" s="5"/>
      <c r="J1" s="5"/>
      <c r="K1" s="12" t="s">
        <v>7</v>
      </c>
    </row>
    <row r="2" spans="1:11" x14ac:dyDescent="0.25">
      <c r="A2" s="2"/>
      <c r="B2" s="3">
        <v>2012</v>
      </c>
      <c r="C2" s="3">
        <v>2013</v>
      </c>
      <c r="D2" s="3">
        <v>2014</v>
      </c>
      <c r="E2" s="3">
        <v>2015</v>
      </c>
      <c r="F2" s="3">
        <v>2016</v>
      </c>
      <c r="G2" s="3">
        <v>2017</v>
      </c>
      <c r="H2" s="3">
        <v>2018</v>
      </c>
      <c r="I2" s="3">
        <v>2019</v>
      </c>
      <c r="J2" s="3">
        <v>2020</v>
      </c>
      <c r="K2" s="13"/>
    </row>
    <row r="3" spans="1:11" x14ac:dyDescent="0.25">
      <c r="A3" s="1" t="s">
        <v>1</v>
      </c>
      <c r="B3" s="1">
        <v>5</v>
      </c>
      <c r="C3" s="4">
        <v>5.6</v>
      </c>
      <c r="D3" s="1">
        <v>8</v>
      </c>
      <c r="E3" s="1">
        <v>12</v>
      </c>
      <c r="F3" s="1">
        <v>20</v>
      </c>
      <c r="G3" s="1">
        <v>25</v>
      </c>
      <c r="H3" s="1">
        <v>32</v>
      </c>
      <c r="I3" s="1">
        <v>35</v>
      </c>
      <c r="J3" s="1">
        <v>33.299999999999997</v>
      </c>
      <c r="K3" s="14">
        <f>AVERAGE(F3:J3)</f>
        <v>29.060000000000002</v>
      </c>
    </row>
    <row r="4" spans="1:11" x14ac:dyDescent="0.25">
      <c r="A4" s="1" t="s">
        <v>2</v>
      </c>
      <c r="B4" s="1">
        <v>4</v>
      </c>
      <c r="C4" s="1">
        <v>4.3</v>
      </c>
      <c r="D4" s="1">
        <v>6</v>
      </c>
      <c r="E4" s="1">
        <v>9</v>
      </c>
      <c r="F4" s="1">
        <v>12.4</v>
      </c>
      <c r="G4" s="1">
        <v>23</v>
      </c>
      <c r="H4" s="1">
        <v>30</v>
      </c>
      <c r="I4" s="1">
        <v>31</v>
      </c>
      <c r="J4" s="1">
        <v>30</v>
      </c>
      <c r="K4" s="14">
        <f t="shared" ref="K4:K7" si="0">AVERAGE(F4:J4)</f>
        <v>25.28</v>
      </c>
    </row>
    <row r="5" spans="1:11" x14ac:dyDescent="0.25">
      <c r="A5" s="1" t="s">
        <v>3</v>
      </c>
      <c r="B5" s="1">
        <v>7.2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>
        <v>14</v>
      </c>
      <c r="I5" s="1">
        <v>15</v>
      </c>
      <c r="J5" s="1">
        <v>16</v>
      </c>
      <c r="K5" s="14">
        <f t="shared" si="0"/>
        <v>14</v>
      </c>
    </row>
    <row r="6" spans="1:11" x14ac:dyDescent="0.25">
      <c r="A6" s="1" t="s">
        <v>4</v>
      </c>
      <c r="B6" s="1">
        <v>3.9</v>
      </c>
      <c r="C6" s="1">
        <v>3</v>
      </c>
      <c r="D6" s="1">
        <v>4.5</v>
      </c>
      <c r="E6" s="1">
        <v>4.9000000000000004</v>
      </c>
      <c r="F6" s="1">
        <v>8</v>
      </c>
      <c r="G6" s="1">
        <v>15</v>
      </c>
      <c r="H6" s="1">
        <v>30</v>
      </c>
      <c r="I6" s="1">
        <v>28.3</v>
      </c>
      <c r="J6" s="1">
        <v>28.5</v>
      </c>
      <c r="K6" s="14">
        <f t="shared" si="0"/>
        <v>21.96</v>
      </c>
    </row>
    <row r="7" spans="1:11" x14ac:dyDescent="0.25">
      <c r="A7" s="1" t="s">
        <v>5</v>
      </c>
      <c r="B7" s="1">
        <v>6</v>
      </c>
      <c r="C7" s="1">
        <v>9</v>
      </c>
      <c r="D7" s="1">
        <v>10</v>
      </c>
      <c r="E7" s="1">
        <v>12</v>
      </c>
      <c r="F7" s="1">
        <v>15</v>
      </c>
      <c r="G7" s="1">
        <v>15.2</v>
      </c>
      <c r="H7" s="1">
        <v>23</v>
      </c>
      <c r="I7" s="1">
        <v>25</v>
      </c>
      <c r="J7" s="1">
        <v>27.9</v>
      </c>
      <c r="K7" s="14">
        <f t="shared" si="0"/>
        <v>21.22</v>
      </c>
    </row>
    <row r="8" spans="1:11" x14ac:dyDescent="0.25">
      <c r="B8" s="7" t="s">
        <v>8</v>
      </c>
      <c r="C8" s="7"/>
      <c r="D8" s="7"/>
      <c r="E8" s="7"/>
      <c r="F8" s="7"/>
      <c r="G8" s="7"/>
      <c r="H8" s="7"/>
      <c r="I8" s="7"/>
      <c r="J8" s="7"/>
    </row>
    <row r="9" spans="1:11" x14ac:dyDescent="0.25">
      <c r="B9" s="6">
        <f>SUM(B3:B7)</f>
        <v>26.099999999999998</v>
      </c>
      <c r="C9" s="6">
        <f t="shared" ref="C9:J9" si="1">SUM(C3:C7)</f>
        <v>30.9</v>
      </c>
      <c r="D9" s="6">
        <f t="shared" si="1"/>
        <v>38.5</v>
      </c>
      <c r="E9" s="6">
        <f t="shared" si="1"/>
        <v>48.9</v>
      </c>
      <c r="F9" s="6">
        <f t="shared" si="1"/>
        <v>67.400000000000006</v>
      </c>
      <c r="G9" s="6">
        <f t="shared" si="1"/>
        <v>91.2</v>
      </c>
      <c r="H9" s="6">
        <f t="shared" si="1"/>
        <v>129</v>
      </c>
      <c r="I9" s="6">
        <f t="shared" si="1"/>
        <v>134.30000000000001</v>
      </c>
      <c r="J9" s="6">
        <f t="shared" si="1"/>
        <v>135.69999999999999</v>
      </c>
    </row>
    <row r="10" spans="1:11" x14ac:dyDescent="0.25">
      <c r="B10" s="8" t="s">
        <v>9</v>
      </c>
      <c r="C10" s="8"/>
      <c r="D10" s="8"/>
      <c r="E10" s="8"/>
      <c r="F10" s="8"/>
      <c r="G10" s="8"/>
      <c r="H10" s="8"/>
      <c r="I10" s="8"/>
      <c r="J10" s="8"/>
    </row>
    <row r="11" spans="1:11" x14ac:dyDescent="0.25">
      <c r="B11" s="9">
        <f>(E9-C9)/C9</f>
        <v>0.58252427184466027</v>
      </c>
      <c r="C11" s="10"/>
      <c r="D11" s="10"/>
      <c r="E11" s="10"/>
      <c r="F11" s="10"/>
      <c r="G11" s="10"/>
      <c r="H11" s="10"/>
      <c r="I11" s="10"/>
      <c r="J11" s="11"/>
    </row>
  </sheetData>
  <mergeCells count="6">
    <mergeCell ref="B10:J10"/>
    <mergeCell ref="B11:J11"/>
    <mergeCell ref="A1:A2"/>
    <mergeCell ref="B1:J1"/>
    <mergeCell ref="K1:K2"/>
    <mergeCell ref="B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Парень, пишуший на C :(</cp:lastModifiedBy>
  <dcterms:created xsi:type="dcterms:W3CDTF">2015-06-05T18:19:34Z</dcterms:created>
  <dcterms:modified xsi:type="dcterms:W3CDTF">2020-11-02T21:20:51Z</dcterms:modified>
</cp:coreProperties>
</file>