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H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7" i="1"/>
  <c r="G8" i="1"/>
  <c r="G10" i="1"/>
  <c r="G11" i="1"/>
  <c r="G12" i="1"/>
  <c r="G6" i="1"/>
  <c r="F7" i="1"/>
  <c r="F8" i="1"/>
  <c r="F9" i="1"/>
  <c r="F10" i="1"/>
  <c r="F11" i="1"/>
  <c r="F12" i="1"/>
  <c r="F6" i="1"/>
  <c r="E7" i="1"/>
  <c r="E8" i="1"/>
  <c r="E9" i="1"/>
  <c r="E10" i="1"/>
  <c r="E11" i="1"/>
  <c r="E12" i="1"/>
  <c r="E6" i="1"/>
  <c r="D13" i="1"/>
  <c r="E13" i="1"/>
  <c r="F13" i="1"/>
  <c r="C13" i="1"/>
  <c r="D7" i="1"/>
  <c r="D8" i="1"/>
  <c r="D9" i="1"/>
  <c r="D10" i="1"/>
  <c r="D11" i="1"/>
  <c r="D12" i="1"/>
  <c r="D6" i="1"/>
</calcChain>
</file>

<file path=xl/sharedStrings.xml><?xml version="1.0" encoding="utf-8"?>
<sst xmlns="http://schemas.openxmlformats.org/spreadsheetml/2006/main" count="16" uniqueCount="16">
  <si>
    <t>№ п/п</t>
  </si>
  <si>
    <t>ФИО</t>
  </si>
  <si>
    <t xml:space="preserve">Всего </t>
  </si>
  <si>
    <t>начислено, руб.</t>
  </si>
  <si>
    <t>Пенсионный фонд, руб.</t>
  </si>
  <si>
    <t>Налогооблагаемая база, руб.</t>
  </si>
  <si>
    <t>Налог, руб.</t>
  </si>
  <si>
    <t>Иванов А.Л.</t>
  </si>
  <si>
    <t>Иванов С.П.</t>
  </si>
  <si>
    <t>Дутова О.П.</t>
  </si>
  <si>
    <t>Карпов А.А.</t>
  </si>
  <si>
    <t>Клыков О.Н.</t>
  </si>
  <si>
    <t>Львов Г.В.</t>
  </si>
  <si>
    <t>Миронов А.М.</t>
  </si>
  <si>
    <t>Итого</t>
  </si>
  <si>
    <t>Список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</si>
</sst>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61616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8" xfId="0" applyBorder="1"/>
    <xf numFmtId="0" fontId="4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G10" sqref="G10"/>
    </sheetView>
  </sheetViews>
  <sheetFormatPr defaultRowHeight="15" x14ac:dyDescent="0.25"/>
  <cols>
    <col min="1" max="1" width="8.42578125" customWidth="1"/>
    <col min="2" max="2" width="22" customWidth="1"/>
    <col min="3" max="3" width="30.7109375" customWidth="1"/>
    <col min="4" max="4" width="28" customWidth="1"/>
    <col min="5" max="5" width="22.5703125" customWidth="1"/>
    <col min="6" max="6" width="19.5703125" customWidth="1"/>
    <col min="7" max="7" width="16.7109375" customWidth="1"/>
  </cols>
  <sheetData>
    <row r="1" spans="1:8" ht="18.75" x14ac:dyDescent="0.25">
      <c r="A1" s="1"/>
    </row>
    <row r="2" spans="1:8" ht="15.75" x14ac:dyDescent="0.25">
      <c r="A2" s="2"/>
    </row>
    <row r="3" spans="1:8" ht="16.5" thickBot="1" x14ac:dyDescent="0.3">
      <c r="A3" s="3"/>
    </row>
    <row r="4" spans="1:8" ht="30.75" customHeight="1" x14ac:dyDescent="0.25">
      <c r="A4" s="9" t="s">
        <v>0</v>
      </c>
      <c r="B4" s="9" t="s">
        <v>1</v>
      </c>
      <c r="C4" s="4" t="s">
        <v>2</v>
      </c>
      <c r="D4" s="9" t="s">
        <v>4</v>
      </c>
      <c r="E4" s="9" t="s">
        <v>5</v>
      </c>
      <c r="F4" s="9" t="s">
        <v>6</v>
      </c>
      <c r="G4" s="16" t="s">
        <v>15</v>
      </c>
    </row>
    <row r="5" spans="1:8" ht="16.5" thickBot="1" x14ac:dyDescent="0.3">
      <c r="A5" s="10"/>
      <c r="B5" s="10"/>
      <c r="C5" s="5" t="s">
        <v>3</v>
      </c>
      <c r="D5" s="10"/>
      <c r="E5" s="10"/>
      <c r="F5" s="10"/>
      <c r="G5" s="17"/>
    </row>
    <row r="6" spans="1:8" ht="16.5" thickBot="1" x14ac:dyDescent="0.3">
      <c r="A6" s="6">
        <v>1</v>
      </c>
      <c r="B6" s="7" t="s">
        <v>7</v>
      </c>
      <c r="C6" s="8">
        <v>3800</v>
      </c>
      <c r="D6" s="8">
        <f>C6/100</f>
        <v>38</v>
      </c>
      <c r="E6" s="8">
        <f>C6-D6</f>
        <v>3762</v>
      </c>
      <c r="F6" s="13">
        <f>IF(E6&lt;1000,(E6/100)*12,(E6/100)*20)</f>
        <v>752.4</v>
      </c>
      <c r="G6" s="19" t="str">
        <f>IF(AND(C6&gt;350,C6&lt;5000),B6)</f>
        <v>Иванов А.Л.</v>
      </c>
    </row>
    <row r="7" spans="1:8" ht="16.5" thickBot="1" x14ac:dyDescent="0.3">
      <c r="A7" s="6">
        <v>2</v>
      </c>
      <c r="B7" s="7" t="s">
        <v>8</v>
      </c>
      <c r="C7" s="8">
        <v>4550</v>
      </c>
      <c r="D7" s="8">
        <f t="shared" ref="D7:D12" si="0">C7/100</f>
        <v>45.5</v>
      </c>
      <c r="E7" s="8">
        <f t="shared" ref="E7:E12" si="1">C7-D7</f>
        <v>4504.5</v>
      </c>
      <c r="F7" s="15">
        <f t="shared" ref="F7:F12" si="2">IF(E7&lt;1000,(E7/100)*12,(E7/100)*20)</f>
        <v>900.90000000000009</v>
      </c>
      <c r="G7" s="19" t="str">
        <f t="shared" ref="G7:G12" si="3">IF(AND(C7&gt;350,C7&lt;5000),B7)</f>
        <v>Иванов С.П.</v>
      </c>
      <c r="H7" s="18"/>
    </row>
    <row r="8" spans="1:8" ht="16.5" thickBot="1" x14ac:dyDescent="0.3">
      <c r="A8" s="6">
        <v>3</v>
      </c>
      <c r="B8" s="7" t="s">
        <v>9</v>
      </c>
      <c r="C8" s="8">
        <v>1000</v>
      </c>
      <c r="D8" s="8">
        <f t="shared" si="0"/>
        <v>10</v>
      </c>
      <c r="E8" s="8">
        <f t="shared" si="1"/>
        <v>990</v>
      </c>
      <c r="F8" s="15">
        <f t="shared" si="2"/>
        <v>118.80000000000001</v>
      </c>
      <c r="G8" s="19" t="str">
        <f t="shared" si="3"/>
        <v>Дутова О.П.</v>
      </c>
      <c r="H8" s="18"/>
    </row>
    <row r="9" spans="1:8" ht="16.5" thickBot="1" x14ac:dyDescent="0.3">
      <c r="A9" s="6">
        <v>4</v>
      </c>
      <c r="B9" s="7" t="s">
        <v>10</v>
      </c>
      <c r="C9" s="8">
        <v>6050</v>
      </c>
      <c r="D9" s="8">
        <f t="shared" si="0"/>
        <v>60.5</v>
      </c>
      <c r="E9" s="8">
        <f t="shared" si="1"/>
        <v>5989.5</v>
      </c>
      <c r="F9" s="13">
        <f t="shared" si="2"/>
        <v>1197.9000000000001</v>
      </c>
      <c r="G9" s="19" t="b">
        <f>IF(AND(C9&gt;350,C9&lt;5000),B9)</f>
        <v>0</v>
      </c>
    </row>
    <row r="10" spans="1:8" ht="16.5" thickBot="1" x14ac:dyDescent="0.3">
      <c r="A10" s="6">
        <v>5</v>
      </c>
      <c r="B10" s="7" t="s">
        <v>11</v>
      </c>
      <c r="C10" s="8">
        <v>4880</v>
      </c>
      <c r="D10" s="8">
        <f t="shared" si="0"/>
        <v>48.8</v>
      </c>
      <c r="E10" s="8">
        <f t="shared" si="1"/>
        <v>4831.2</v>
      </c>
      <c r="F10" s="13">
        <f t="shared" si="2"/>
        <v>966.24</v>
      </c>
      <c r="G10" s="19" t="str">
        <f t="shared" si="3"/>
        <v>Клыков О.Н.</v>
      </c>
    </row>
    <row r="11" spans="1:8" ht="16.5" thickBot="1" x14ac:dyDescent="0.3">
      <c r="A11" s="6">
        <v>6</v>
      </c>
      <c r="B11" s="7" t="s">
        <v>12</v>
      </c>
      <c r="C11" s="8">
        <v>6600</v>
      </c>
      <c r="D11" s="8">
        <f t="shared" si="0"/>
        <v>66</v>
      </c>
      <c r="E11" s="8">
        <f t="shared" si="1"/>
        <v>6534</v>
      </c>
      <c r="F11" s="13">
        <f t="shared" si="2"/>
        <v>1306.8000000000002</v>
      </c>
      <c r="G11" s="19" t="b">
        <f t="shared" si="3"/>
        <v>0</v>
      </c>
    </row>
    <row r="12" spans="1:8" ht="16.5" thickBot="1" x14ac:dyDescent="0.3">
      <c r="A12" s="6">
        <v>7</v>
      </c>
      <c r="B12" s="7" t="s">
        <v>13</v>
      </c>
      <c r="C12" s="8">
        <v>7950</v>
      </c>
      <c r="D12" s="8">
        <f t="shared" si="0"/>
        <v>79.5</v>
      </c>
      <c r="E12" s="8">
        <f t="shared" si="1"/>
        <v>7870.5</v>
      </c>
      <c r="F12" s="13">
        <f t="shared" si="2"/>
        <v>1574.1</v>
      </c>
      <c r="G12" s="19" t="b">
        <f t="shared" si="3"/>
        <v>0</v>
      </c>
    </row>
    <row r="13" spans="1:8" ht="16.5" thickBot="1" x14ac:dyDescent="0.3">
      <c r="A13" s="11" t="s">
        <v>14</v>
      </c>
      <c r="B13" s="12"/>
      <c r="C13" s="8">
        <f>SUM(C6:C12)</f>
        <v>34830</v>
      </c>
      <c r="D13" s="8">
        <f t="shared" ref="D13:F13" si="4">SUM(D6:D12)</f>
        <v>348.3</v>
      </c>
      <c r="E13" s="8">
        <f t="shared" si="4"/>
        <v>34481.699999999997</v>
      </c>
      <c r="F13" s="13">
        <f t="shared" si="4"/>
        <v>6817.1399999999994</v>
      </c>
      <c r="G13" s="14"/>
    </row>
  </sheetData>
  <mergeCells count="7">
    <mergeCell ref="G4:G5"/>
    <mergeCell ref="A4:A5"/>
    <mergeCell ref="B4:B5"/>
    <mergeCell ref="D4:D5"/>
    <mergeCell ref="E4:E5"/>
    <mergeCell ref="F4:F5"/>
    <mergeCell ref="A13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</dc:creator>
  <cp:lastModifiedBy>MIH</cp:lastModifiedBy>
  <dcterms:created xsi:type="dcterms:W3CDTF">2014-05-22T08:03:25Z</dcterms:created>
  <dcterms:modified xsi:type="dcterms:W3CDTF">2014-05-22T08:14:59Z</dcterms:modified>
</cp:coreProperties>
</file>