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css1\Downloads\"/>
    </mc:Choice>
  </mc:AlternateContent>
  <bookViews>
    <workbookView xWindow="0" yWindow="0" windowWidth="15765" windowHeight="834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3" i="1" l="1"/>
  <c r="J3" i="1"/>
  <c r="J8" i="1" s="1"/>
  <c r="I3" i="1"/>
  <c r="I8" i="1" s="1"/>
  <c r="H3" i="1"/>
  <c r="H8" i="1" s="1"/>
  <c r="G3" i="1"/>
  <c r="G8" i="1" s="1"/>
  <c r="F3" i="1"/>
  <c r="F8" i="1" s="1"/>
  <c r="E4" i="1"/>
  <c r="E5" i="1" s="1"/>
  <c r="K5" i="1" s="1"/>
  <c r="K10" i="1" s="1"/>
  <c r="D4" i="1"/>
  <c r="J4" i="1" s="1"/>
  <c r="C4" i="1"/>
  <c r="C5" i="1" s="1"/>
  <c r="I5" i="1" s="1"/>
  <c r="D5" i="1" l="1"/>
  <c r="J5" i="1" s="1"/>
  <c r="H4" i="1"/>
  <c r="H9" i="1" s="1"/>
  <c r="H5" i="1"/>
  <c r="H10" i="1" s="1"/>
  <c r="N3" i="1"/>
  <c r="N8" i="1" s="1"/>
  <c r="K4" i="1"/>
  <c r="K9" i="1" s="1"/>
  <c r="K8" i="1"/>
  <c r="J9" i="1"/>
  <c r="I10" i="1"/>
  <c r="J10" i="1"/>
  <c r="G5" i="1"/>
  <c r="G10" i="1" s="1"/>
  <c r="F4" i="1"/>
  <c r="F9" i="1" s="1"/>
  <c r="I4" i="1"/>
  <c r="L3" i="1"/>
  <c r="L8" i="1" s="1"/>
  <c r="M3" i="1"/>
  <c r="M8" i="1" s="1"/>
  <c r="N5" i="1"/>
  <c r="N10" i="1" s="1"/>
  <c r="F5" i="1"/>
  <c r="F10" i="1" s="1"/>
  <c r="G4" i="1"/>
  <c r="G9" i="1" s="1"/>
  <c r="M5" i="1" l="1"/>
  <c r="M10" i="1" s="1"/>
  <c r="L5" i="1"/>
  <c r="L10" i="1" s="1"/>
  <c r="N4" i="1"/>
  <c r="N9" i="1" s="1"/>
  <c r="M4" i="1"/>
  <c r="M9" i="1" s="1"/>
  <c r="I9" i="1"/>
  <c r="L4" i="1"/>
  <c r="L9" i="1" s="1"/>
</calcChain>
</file>

<file path=xl/sharedStrings.xml><?xml version="1.0" encoding="utf-8"?>
<sst xmlns="http://schemas.openxmlformats.org/spreadsheetml/2006/main" count="33" uniqueCount="18">
  <si>
    <t>январь</t>
  </si>
  <si>
    <t>февраль</t>
  </si>
  <si>
    <t>март</t>
  </si>
  <si>
    <t>а количество</t>
  </si>
  <si>
    <t>в количество</t>
  </si>
  <si>
    <t>с количесвто</t>
  </si>
  <si>
    <t>Затраты а</t>
  </si>
  <si>
    <t>Затраты в</t>
  </si>
  <si>
    <t>Затраты с</t>
  </si>
  <si>
    <t>Приболь а</t>
  </si>
  <si>
    <t>Приболь в</t>
  </si>
  <si>
    <t>Приболь с</t>
  </si>
  <si>
    <t>Остаток а</t>
  </si>
  <si>
    <t>Остаток в</t>
  </si>
  <si>
    <t>Остаток с</t>
  </si>
  <si>
    <t>курс</t>
  </si>
  <si>
    <t>В рублях</t>
  </si>
  <si>
    <t>В доларах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</si>
</sst>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12"/>
  <sheetViews>
    <sheetView tabSelected="1" workbookViewId="0">
      <selection activeCell="E15" sqref="E15"/>
    </sheetView>
  </sheetViews>
  <sheetFormatPr defaultRowHeight="15" x14ac:dyDescent="0.25"/>
  <cols>
    <col min="1" max="1" width="16.140625" customWidth="1"/>
    <col min="2" max="2" width="13.5703125" customWidth="1"/>
    <col min="3" max="3" width="13.42578125" customWidth="1"/>
    <col min="4" max="4" width="12.85546875" customWidth="1"/>
    <col min="5" max="5" width="13.85546875" customWidth="1"/>
    <col min="6" max="7" width="10.28515625" customWidth="1"/>
    <col min="8" max="8" width="10.42578125" customWidth="1"/>
    <col min="9" max="9" width="11.140625" customWidth="1"/>
    <col min="10" max="10" width="10.140625" customWidth="1"/>
    <col min="11" max="11" width="11" customWidth="1"/>
    <col min="12" max="14" width="10" customWidth="1"/>
  </cols>
  <sheetData>
    <row r="1" spans="2:14" ht="15.75" thickBot="1" x14ac:dyDescent="0.3"/>
    <row r="2" spans="2:14" x14ac:dyDescent="0.25">
      <c r="B2" s="1" t="s">
        <v>16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  <c r="I2" s="2" t="s">
        <v>9</v>
      </c>
      <c r="J2" s="2" t="s">
        <v>10</v>
      </c>
      <c r="K2" s="2" t="s">
        <v>11</v>
      </c>
      <c r="L2" s="2" t="s">
        <v>12</v>
      </c>
      <c r="M2" s="2" t="s">
        <v>13</v>
      </c>
      <c r="N2" s="3" t="s">
        <v>14</v>
      </c>
    </row>
    <row r="3" spans="2:14" x14ac:dyDescent="0.25">
      <c r="B3" s="4" t="s">
        <v>0</v>
      </c>
      <c r="C3" s="5">
        <v>150</v>
      </c>
      <c r="D3" s="5">
        <v>230</v>
      </c>
      <c r="E3" s="5">
        <v>180</v>
      </c>
      <c r="F3" s="5">
        <f>C3*85</f>
        <v>12750</v>
      </c>
      <c r="G3" s="5">
        <f>D3*73</f>
        <v>16790</v>
      </c>
      <c r="H3" s="5">
        <f>E3*84</f>
        <v>15120</v>
      </c>
      <c r="I3" s="5">
        <f>C3*120</f>
        <v>18000</v>
      </c>
      <c r="J3" s="5">
        <f>D3*100</f>
        <v>23000</v>
      </c>
      <c r="K3" s="5">
        <f>E3*110</f>
        <v>19800</v>
      </c>
      <c r="L3" s="5">
        <f>I3-F3</f>
        <v>5250</v>
      </c>
      <c r="M3" s="5">
        <f t="shared" ref="M3:N3" si="0">J3-G3</f>
        <v>6210</v>
      </c>
      <c r="N3" s="6">
        <f t="shared" si="0"/>
        <v>4680</v>
      </c>
    </row>
    <row r="4" spans="2:14" x14ac:dyDescent="0.25">
      <c r="B4" s="4" t="s">
        <v>1</v>
      </c>
      <c r="C4" s="5">
        <f>C3+(C3*5/100)</f>
        <v>157.5</v>
      </c>
      <c r="D4" s="5">
        <f>D3+(D3*3/100)</f>
        <v>236.9</v>
      </c>
      <c r="E4" s="5">
        <f>E3+(E3*2/100)</f>
        <v>183.6</v>
      </c>
      <c r="F4" s="5">
        <f t="shared" ref="F4:F5" si="1">C4*85</f>
        <v>13387.5</v>
      </c>
      <c r="G4" s="5">
        <f t="shared" ref="G4:G5" si="2">D4*73</f>
        <v>17293.7</v>
      </c>
      <c r="H4" s="5">
        <f t="shared" ref="H4" si="3">E4*84</f>
        <v>15422.4</v>
      </c>
      <c r="I4" s="5">
        <f t="shared" ref="I4:I5" si="4">C4*120</f>
        <v>18900</v>
      </c>
      <c r="J4" s="5">
        <f t="shared" ref="J4:J5" si="5">D4*100</f>
        <v>23690</v>
      </c>
      <c r="K4" s="5">
        <f t="shared" ref="K4:K5" si="6">E4*110</f>
        <v>20196</v>
      </c>
      <c r="L4" s="5">
        <f t="shared" ref="L4:L5" si="7">I4-F4</f>
        <v>5512.5</v>
      </c>
      <c r="M4" s="5">
        <f t="shared" ref="M4:M5" si="8">J4-G4</f>
        <v>6396.2999999999993</v>
      </c>
      <c r="N4" s="6">
        <f t="shared" ref="N4" si="9">K4-H4</f>
        <v>4773.6000000000004</v>
      </c>
    </row>
    <row r="5" spans="2:14" x14ac:dyDescent="0.25">
      <c r="B5" s="4" t="s">
        <v>2</v>
      </c>
      <c r="C5" s="5">
        <f>C4+(C4*5/100)</f>
        <v>165.375</v>
      </c>
      <c r="D5" s="5">
        <f>D4+(D4*1.6/100)</f>
        <v>240.69040000000001</v>
      </c>
      <c r="E5" s="5">
        <f>E4+(E4*2/100)</f>
        <v>187.27199999999999</v>
      </c>
      <c r="F5" s="5">
        <f t="shared" si="1"/>
        <v>14056.875</v>
      </c>
      <c r="G5" s="5">
        <f t="shared" si="2"/>
        <v>17570.3992</v>
      </c>
      <c r="H5" s="5">
        <f>E5*84</f>
        <v>15730.848</v>
      </c>
      <c r="I5" s="5">
        <f t="shared" si="4"/>
        <v>19845</v>
      </c>
      <c r="J5" s="5">
        <f t="shared" si="5"/>
        <v>24069.040000000001</v>
      </c>
      <c r="K5" s="5">
        <f t="shared" si="6"/>
        <v>20599.919999999998</v>
      </c>
      <c r="L5" s="5">
        <f t="shared" si="7"/>
        <v>5788.125</v>
      </c>
      <c r="M5" s="5">
        <f t="shared" si="8"/>
        <v>6498.640800000001</v>
      </c>
      <c r="N5" s="6">
        <f>K5-H5</f>
        <v>4869.0719999999983</v>
      </c>
    </row>
    <row r="6" spans="2:14" x14ac:dyDescent="0.25">
      <c r="B6" s="4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6"/>
    </row>
    <row r="7" spans="2:14" x14ac:dyDescent="0.25">
      <c r="B7" s="4" t="s">
        <v>17</v>
      </c>
      <c r="C7" s="5" t="s">
        <v>3</v>
      </c>
      <c r="D7" s="5" t="s">
        <v>4</v>
      </c>
      <c r="E7" s="5" t="s">
        <v>5</v>
      </c>
      <c r="F7" s="5" t="s">
        <v>6</v>
      </c>
      <c r="G7" s="5" t="s">
        <v>7</v>
      </c>
      <c r="H7" s="5" t="s">
        <v>8</v>
      </c>
      <c r="I7" s="5" t="s">
        <v>9</v>
      </c>
      <c r="J7" s="5" t="s">
        <v>10</v>
      </c>
      <c r="K7" s="5" t="s">
        <v>11</v>
      </c>
      <c r="L7" s="5" t="s">
        <v>12</v>
      </c>
      <c r="M7" s="5" t="s">
        <v>13</v>
      </c>
      <c r="N7" s="6" t="s">
        <v>14</v>
      </c>
    </row>
    <row r="8" spans="2:14" x14ac:dyDescent="0.25">
      <c r="B8" s="4" t="s">
        <v>0</v>
      </c>
      <c r="C8" s="5"/>
      <c r="D8" s="5"/>
      <c r="E8" s="5"/>
      <c r="F8" s="5">
        <f>F3/C12</f>
        <v>207.79009126466752</v>
      </c>
      <c r="G8" s="5">
        <f>G3/C12</f>
        <v>273.63102998696218</v>
      </c>
      <c r="H8" s="5">
        <f>H3/C12</f>
        <v>246.41460234680574</v>
      </c>
      <c r="I8" s="5">
        <f>I3/C12</f>
        <v>293.35071707953063</v>
      </c>
      <c r="J8" s="5">
        <f>J3/C12</f>
        <v>374.83702737940024</v>
      </c>
      <c r="K8" s="5">
        <f>K3/C12</f>
        <v>322.68578878748372</v>
      </c>
      <c r="L8" s="5">
        <f>L3/C12</f>
        <v>85.560625814863101</v>
      </c>
      <c r="M8" s="5">
        <f>M3/C12</f>
        <v>101.20599739243806</v>
      </c>
      <c r="N8" s="6">
        <f>N3/C12</f>
        <v>76.271186440677965</v>
      </c>
    </row>
    <row r="9" spans="2:14" x14ac:dyDescent="0.25">
      <c r="B9" s="4" t="s">
        <v>1</v>
      </c>
      <c r="C9" s="5"/>
      <c r="D9" s="5"/>
      <c r="E9" s="5"/>
      <c r="F9" s="5">
        <f>F4/C12</f>
        <v>218.17959582790093</v>
      </c>
      <c r="G9" s="5">
        <f>G4/C12</f>
        <v>281.83996088657108</v>
      </c>
      <c r="H9" s="5">
        <f>H4/C12</f>
        <v>251.34289439374186</v>
      </c>
      <c r="I9" s="5">
        <f>I4/C12</f>
        <v>308.0182529335072</v>
      </c>
      <c r="J9" s="5">
        <f>J4/C12</f>
        <v>386.08213820078225</v>
      </c>
      <c r="K9" s="5">
        <f>K4/C12</f>
        <v>329.1395045632334</v>
      </c>
      <c r="L9" s="5">
        <f>L4/C12</f>
        <v>89.838657105606259</v>
      </c>
      <c r="M9" s="5">
        <f>M4/C12</f>
        <v>104.2421773142112</v>
      </c>
      <c r="N9" s="6">
        <f>N4/C12</f>
        <v>77.79661016949153</v>
      </c>
    </row>
    <row r="10" spans="2:14" x14ac:dyDescent="0.25">
      <c r="B10" s="4" t="s">
        <v>2</v>
      </c>
      <c r="C10" s="5"/>
      <c r="D10" s="5"/>
      <c r="E10" s="5"/>
      <c r="F10" s="5">
        <f>F5/C12</f>
        <v>229.08857561929597</v>
      </c>
      <c r="G10" s="5">
        <f>G5/C12</f>
        <v>286.34940026075617</v>
      </c>
      <c r="H10" s="5">
        <f>H5/C12</f>
        <v>256.36975228161668</v>
      </c>
      <c r="I10" s="5">
        <f>I5/C12</f>
        <v>323.41916558018255</v>
      </c>
      <c r="J10" s="5">
        <f>J5/C12</f>
        <v>392.2594524119948</v>
      </c>
      <c r="K10" s="5">
        <f>K5/C12</f>
        <v>335.722294654498</v>
      </c>
      <c r="L10" s="5">
        <f>L5/C12</f>
        <v>94.33058996088657</v>
      </c>
      <c r="M10" s="5">
        <f>M5/C12</f>
        <v>105.91005215123862</v>
      </c>
      <c r="N10" s="6">
        <f>N5/C12</f>
        <v>79.352542372881331</v>
      </c>
    </row>
    <row r="11" spans="2:14" x14ac:dyDescent="0.25">
      <c r="B11" s="4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6"/>
    </row>
    <row r="12" spans="2:14" ht="15.75" thickBot="1" x14ac:dyDescent="0.3">
      <c r="B12" s="7" t="s">
        <v>15</v>
      </c>
      <c r="C12" s="8">
        <v>61.36</v>
      </c>
      <c r="D12" s="8"/>
      <c r="E12" s="8"/>
      <c r="F12" s="8"/>
      <c r="G12" s="8"/>
      <c r="H12" s="8"/>
      <c r="I12" s="8"/>
      <c r="J12" s="8"/>
      <c r="K12" s="8"/>
      <c r="L12" s="8"/>
      <c r="M12" s="8"/>
      <c r="N12" s="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ccss1</dc:creator>
  <cp:lastModifiedBy>ccss1</cp:lastModifiedBy>
  <dcterms:created xsi:type="dcterms:W3CDTF">2015-10-01T21:14:06Z</dcterms:created>
  <dcterms:modified xsi:type="dcterms:W3CDTF">2015-10-01T21:43:54Z</dcterms:modified>
</cp:coreProperties>
</file>