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2435" windowHeight="646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5" i="1"/>
  <c r="E15"/>
  <c r="C16"/>
  <c r="E16"/>
  <c r="C10"/>
  <c r="E10"/>
  <c r="C11"/>
  <c r="E11"/>
  <c r="C12"/>
  <c r="E12"/>
  <c r="C13"/>
  <c r="E13"/>
  <c r="C14"/>
  <c r="E14"/>
  <c r="C5"/>
  <c r="E5"/>
  <c r="C6"/>
  <c r="E6"/>
  <c r="C7"/>
  <c r="E7"/>
  <c r="C8"/>
  <c r="E8"/>
  <c r="C9"/>
  <c r="E9"/>
  <c r="C4"/>
  <c r="E4"/>
  <c r="D2"/>
  <c r="C2"/>
  <c r="E3"/>
  <c r="C3"/>
  <c r="B3"/>
  <c r="D3" s="1"/>
  <c r="B4" l="1"/>
  <c r="D4" s="1"/>
  <c r="B5"/>
  <c r="D5" l="1"/>
  <c r="B6"/>
  <c r="D6" l="1"/>
  <c r="B7"/>
  <c r="D7" l="1"/>
  <c r="B8"/>
  <c r="D8" l="1"/>
  <c r="B9"/>
  <c r="B10" l="1"/>
  <c r="D9"/>
  <c r="D10" l="1"/>
  <c r="B11"/>
  <c r="D11" l="1"/>
  <c r="B12"/>
  <c r="D12" l="1"/>
  <c r="B13"/>
  <c r="D13" l="1"/>
  <c r="B14"/>
  <c r="B15" l="1"/>
  <c r="D14"/>
  <c r="D15" l="1"/>
  <c r="B16"/>
  <c r="D16" s="1"/>
</calcChain>
</file>

<file path=xl/sharedStrings.xml><?xml version="1.0" encoding="utf-8"?>
<sst xmlns="http://schemas.openxmlformats.org/spreadsheetml/2006/main" count="5" uniqueCount="5">
  <si>
    <t>x</t>
  </si>
  <si>
    <t>y</t>
  </si>
  <si>
    <t>v_x</t>
  </si>
  <si>
    <t>v_y</t>
  </si>
  <si>
    <t>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</si>
</sst>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Траектория падения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tx>
            <c:v>Ряд1</c:v>
          </c:tx>
          <c:marker>
            <c:symbol val="none"/>
          </c:marker>
          <c:cat>
            <c:numRef>
              <c:f>Лист1!$D$2:$D$16</c:f>
              <c:numCache>
                <c:formatCode>General</c:formatCode>
                <c:ptCount val="15"/>
                <c:pt idx="0">
                  <c:v>0</c:v>
                </c:pt>
                <c:pt idx="1">
                  <c:v>75</c:v>
                </c:pt>
                <c:pt idx="2">
                  <c:v>150</c:v>
                </c:pt>
                <c:pt idx="3">
                  <c:v>225</c:v>
                </c:pt>
                <c:pt idx="4">
                  <c:v>300</c:v>
                </c:pt>
                <c:pt idx="5">
                  <c:v>375</c:v>
                </c:pt>
                <c:pt idx="6">
                  <c:v>450</c:v>
                </c:pt>
                <c:pt idx="7">
                  <c:v>525</c:v>
                </c:pt>
                <c:pt idx="8">
                  <c:v>600</c:v>
                </c:pt>
                <c:pt idx="9">
                  <c:v>675</c:v>
                </c:pt>
                <c:pt idx="10">
                  <c:v>750</c:v>
                </c:pt>
                <c:pt idx="11">
                  <c:v>825</c:v>
                </c:pt>
                <c:pt idx="12">
                  <c:v>900</c:v>
                </c:pt>
                <c:pt idx="13">
                  <c:v>975</c:v>
                </c:pt>
                <c:pt idx="14">
                  <c:v>1050</c:v>
                </c:pt>
              </c:numCache>
            </c:numRef>
          </c:cat>
          <c:val>
            <c:numRef>
              <c:f>Лист1!$E$2:$E$16</c:f>
              <c:numCache>
                <c:formatCode>General</c:formatCode>
                <c:ptCount val="15"/>
                <c:pt idx="0">
                  <c:v>1000</c:v>
                </c:pt>
                <c:pt idx="1">
                  <c:v>995.1</c:v>
                </c:pt>
                <c:pt idx="2">
                  <c:v>980.4</c:v>
                </c:pt>
                <c:pt idx="3">
                  <c:v>955.9</c:v>
                </c:pt>
                <c:pt idx="4">
                  <c:v>921.6</c:v>
                </c:pt>
                <c:pt idx="5">
                  <c:v>877.5</c:v>
                </c:pt>
                <c:pt idx="6">
                  <c:v>823.6</c:v>
                </c:pt>
                <c:pt idx="7">
                  <c:v>759.9</c:v>
                </c:pt>
                <c:pt idx="8">
                  <c:v>686.4</c:v>
                </c:pt>
                <c:pt idx="9">
                  <c:v>603.09999999999991</c:v>
                </c:pt>
                <c:pt idx="10">
                  <c:v>509.99999999999994</c:v>
                </c:pt>
                <c:pt idx="11">
                  <c:v>407.09999999999991</c:v>
                </c:pt>
                <c:pt idx="12">
                  <c:v>294.39999999999998</c:v>
                </c:pt>
                <c:pt idx="13">
                  <c:v>171.89999999999998</c:v>
                </c:pt>
                <c:pt idx="14">
                  <c:v>39.599999999999909</c:v>
                </c:pt>
              </c:numCache>
            </c:numRef>
          </c:val>
        </c:ser>
        <c:marker val="1"/>
        <c:axId val="79125120"/>
        <c:axId val="82551552"/>
      </c:lineChart>
      <c:catAx>
        <c:axId val="79125120"/>
        <c:scaling>
          <c:orientation val="minMax"/>
        </c:scaling>
        <c:axPos val="b"/>
        <c:numFmt formatCode="General" sourceLinked="1"/>
        <c:tickLblPos val="nextTo"/>
        <c:crossAx val="82551552"/>
        <c:crosses val="autoZero"/>
        <c:auto val="1"/>
        <c:lblAlgn val="ctr"/>
        <c:lblOffset val="100"/>
      </c:catAx>
      <c:valAx>
        <c:axId val="82551552"/>
        <c:scaling>
          <c:orientation val="minMax"/>
        </c:scaling>
        <c:axPos val="l"/>
        <c:majorGridlines/>
        <c:numFmt formatCode="General" sourceLinked="1"/>
        <c:tickLblPos val="nextTo"/>
        <c:crossAx val="7912512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Вертикальная скорость по времени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val>
            <c:numRef>
              <c:f>Лист1!$C$2:$C$16</c:f>
              <c:numCache>
                <c:formatCode>General</c:formatCode>
                <c:ptCount val="15"/>
                <c:pt idx="0">
                  <c:v>0</c:v>
                </c:pt>
                <c:pt idx="1">
                  <c:v>-9.8000000000000007</c:v>
                </c:pt>
                <c:pt idx="2">
                  <c:v>-19.600000000000001</c:v>
                </c:pt>
                <c:pt idx="3">
                  <c:v>-29.400000000000002</c:v>
                </c:pt>
                <c:pt idx="4">
                  <c:v>-39.200000000000003</c:v>
                </c:pt>
                <c:pt idx="5">
                  <c:v>-49</c:v>
                </c:pt>
                <c:pt idx="6">
                  <c:v>-58.800000000000004</c:v>
                </c:pt>
                <c:pt idx="7">
                  <c:v>-68.600000000000009</c:v>
                </c:pt>
                <c:pt idx="8">
                  <c:v>-78.400000000000006</c:v>
                </c:pt>
                <c:pt idx="9">
                  <c:v>-88.2</c:v>
                </c:pt>
                <c:pt idx="10">
                  <c:v>-98</c:v>
                </c:pt>
                <c:pt idx="11">
                  <c:v>-107.80000000000001</c:v>
                </c:pt>
                <c:pt idx="12">
                  <c:v>-117.60000000000001</c:v>
                </c:pt>
                <c:pt idx="13">
                  <c:v>-127.4</c:v>
                </c:pt>
                <c:pt idx="14">
                  <c:v>-137.20000000000002</c:v>
                </c:pt>
              </c:numCache>
            </c:numRef>
          </c:val>
        </c:ser>
        <c:marker val="1"/>
        <c:axId val="85371136"/>
        <c:axId val="86514688"/>
      </c:lineChart>
      <c:catAx>
        <c:axId val="85371136"/>
        <c:scaling>
          <c:orientation val="minMax"/>
        </c:scaling>
        <c:axPos val="b"/>
        <c:numFmt formatCode="General" sourceLinked="1"/>
        <c:tickLblPos val="nextTo"/>
        <c:crossAx val="86514688"/>
        <c:crosses val="autoZero"/>
        <c:auto val="1"/>
        <c:lblAlgn val="ctr"/>
        <c:lblOffset val="100"/>
      </c:catAx>
      <c:valAx>
        <c:axId val="86514688"/>
        <c:scaling>
          <c:orientation val="minMax"/>
        </c:scaling>
        <c:axPos val="l"/>
        <c:majorGridlines/>
        <c:numFmt formatCode="General" sourceLinked="1"/>
        <c:tickLblPos val="nextTo"/>
        <c:crossAx val="85371136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Вертикальная координата по времени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Лист1!$A$2:$A$16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Лист1!$E$2:$E$16</c:f>
              <c:numCache>
                <c:formatCode>General</c:formatCode>
                <c:ptCount val="15"/>
                <c:pt idx="0">
                  <c:v>1000</c:v>
                </c:pt>
                <c:pt idx="1">
                  <c:v>995.1</c:v>
                </c:pt>
                <c:pt idx="2">
                  <c:v>980.4</c:v>
                </c:pt>
                <c:pt idx="3">
                  <c:v>955.9</c:v>
                </c:pt>
                <c:pt idx="4">
                  <c:v>921.6</c:v>
                </c:pt>
                <c:pt idx="5">
                  <c:v>877.5</c:v>
                </c:pt>
                <c:pt idx="6">
                  <c:v>823.6</c:v>
                </c:pt>
                <c:pt idx="7">
                  <c:v>759.9</c:v>
                </c:pt>
                <c:pt idx="8">
                  <c:v>686.4</c:v>
                </c:pt>
                <c:pt idx="9">
                  <c:v>603.09999999999991</c:v>
                </c:pt>
                <c:pt idx="10">
                  <c:v>509.99999999999994</c:v>
                </c:pt>
                <c:pt idx="11">
                  <c:v>407.09999999999991</c:v>
                </c:pt>
                <c:pt idx="12">
                  <c:v>294.39999999999998</c:v>
                </c:pt>
                <c:pt idx="13">
                  <c:v>171.89999999999998</c:v>
                </c:pt>
                <c:pt idx="14">
                  <c:v>39.599999999999909</c:v>
                </c:pt>
              </c:numCache>
            </c:numRef>
          </c:val>
        </c:ser>
        <c:marker val="1"/>
        <c:axId val="48654592"/>
        <c:axId val="82547456"/>
      </c:lineChart>
      <c:catAx>
        <c:axId val="48654592"/>
        <c:scaling>
          <c:orientation val="minMax"/>
        </c:scaling>
        <c:axPos val="b"/>
        <c:numFmt formatCode="General" sourceLinked="1"/>
        <c:tickLblPos val="nextTo"/>
        <c:crossAx val="82547456"/>
        <c:crosses val="autoZero"/>
        <c:auto val="1"/>
        <c:lblAlgn val="ctr"/>
        <c:lblOffset val="100"/>
      </c:catAx>
      <c:valAx>
        <c:axId val="82547456"/>
        <c:scaling>
          <c:orientation val="minMax"/>
        </c:scaling>
        <c:axPos val="l"/>
        <c:majorGridlines/>
        <c:numFmt formatCode="General" sourceLinked="1"/>
        <c:tickLblPos val="nextTo"/>
        <c:crossAx val="48654592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0</xdr:row>
      <xdr:rowOff>85725</xdr:rowOff>
    </xdr:from>
    <xdr:to>
      <xdr:col>17</xdr:col>
      <xdr:colOff>438149</xdr:colOff>
      <xdr:row>14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14</xdr:row>
      <xdr:rowOff>142875</xdr:rowOff>
    </xdr:from>
    <xdr:to>
      <xdr:col>17</xdr:col>
      <xdr:colOff>447675</xdr:colOff>
      <xdr:row>28</xdr:row>
      <xdr:rowOff>66676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266700</xdr:colOff>
      <xdr:row>28</xdr:row>
      <xdr:rowOff>171450</xdr:rowOff>
    </xdr:from>
    <xdr:to>
      <xdr:col>17</xdr:col>
      <xdr:colOff>447675</xdr:colOff>
      <xdr:row>42</xdr:row>
      <xdr:rowOff>95251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/>
  </sheetViews>
  <sheetFormatPr defaultRowHeight="15"/>
  <sheetData>
    <row r="1" spans="1:5">
      <c r="A1" t="s">
        <v>4</v>
      </c>
      <c r="B1" t="s">
        <v>2</v>
      </c>
      <c r="C1" t="s">
        <v>3</v>
      </c>
      <c r="D1" t="s">
        <v>0</v>
      </c>
      <c r="E1" t="s">
        <v>1</v>
      </c>
    </row>
    <row r="2" spans="1:5">
      <c r="A2">
        <v>0</v>
      </c>
      <c r="B2">
        <v>75</v>
      </c>
      <c r="C2">
        <f>-9.8*A2</f>
        <v>0</v>
      </c>
      <c r="D2">
        <f>B2*A2</f>
        <v>0</v>
      </c>
      <c r="E2">
        <v>1000</v>
      </c>
    </row>
    <row r="3" spans="1:5">
      <c r="A3">
        <v>1</v>
      </c>
      <c r="B3">
        <f>B2</f>
        <v>75</v>
      </c>
      <c r="C3">
        <f>-9.8*A3</f>
        <v>-9.8000000000000007</v>
      </c>
      <c r="D3">
        <f>B3*A3</f>
        <v>75</v>
      </c>
      <c r="E3">
        <f>$E$2-9.8*A3^2/2</f>
        <v>995.1</v>
      </c>
    </row>
    <row r="4" spans="1:5">
      <c r="A4">
        <v>2</v>
      </c>
      <c r="B4">
        <f>B3</f>
        <v>75</v>
      </c>
      <c r="C4">
        <f>-9.8*A4</f>
        <v>-19.600000000000001</v>
      </c>
      <c r="D4">
        <f>B4*A4</f>
        <v>150</v>
      </c>
      <c r="E4">
        <f>$E$2-9.8*A4^2/2</f>
        <v>980.4</v>
      </c>
    </row>
    <row r="5" spans="1:5">
      <c r="A5">
        <v>3</v>
      </c>
      <c r="B5">
        <f t="shared" ref="B5:B9" si="0">B4</f>
        <v>75</v>
      </c>
      <c r="C5">
        <f t="shared" ref="C5:C9" si="1">-9.8*A5</f>
        <v>-29.400000000000002</v>
      </c>
      <c r="D5">
        <f t="shared" ref="D5:D9" si="2">B5*A5</f>
        <v>225</v>
      </c>
      <c r="E5">
        <f t="shared" ref="E5:E9" si="3">$E$2-9.8*A5^2/2</f>
        <v>955.9</v>
      </c>
    </row>
    <row r="6" spans="1:5">
      <c r="A6">
        <v>4</v>
      </c>
      <c r="B6">
        <f t="shared" si="0"/>
        <v>75</v>
      </c>
      <c r="C6">
        <f t="shared" si="1"/>
        <v>-39.200000000000003</v>
      </c>
      <c r="D6">
        <f t="shared" si="2"/>
        <v>300</v>
      </c>
      <c r="E6">
        <f t="shared" si="3"/>
        <v>921.6</v>
      </c>
    </row>
    <row r="7" spans="1:5">
      <c r="A7">
        <v>5</v>
      </c>
      <c r="B7">
        <f t="shared" si="0"/>
        <v>75</v>
      </c>
      <c r="C7">
        <f t="shared" si="1"/>
        <v>-49</v>
      </c>
      <c r="D7">
        <f t="shared" si="2"/>
        <v>375</v>
      </c>
      <c r="E7">
        <f t="shared" si="3"/>
        <v>877.5</v>
      </c>
    </row>
    <row r="8" spans="1:5">
      <c r="A8">
        <v>6</v>
      </c>
      <c r="B8">
        <f t="shared" si="0"/>
        <v>75</v>
      </c>
      <c r="C8">
        <f t="shared" si="1"/>
        <v>-58.800000000000004</v>
      </c>
      <c r="D8">
        <f t="shared" si="2"/>
        <v>450</v>
      </c>
      <c r="E8">
        <f t="shared" si="3"/>
        <v>823.6</v>
      </c>
    </row>
    <row r="9" spans="1:5">
      <c r="A9">
        <v>7</v>
      </c>
      <c r="B9">
        <f t="shared" si="0"/>
        <v>75</v>
      </c>
      <c r="C9">
        <f t="shared" si="1"/>
        <v>-68.600000000000009</v>
      </c>
      <c r="D9">
        <f t="shared" si="2"/>
        <v>525</v>
      </c>
      <c r="E9">
        <f t="shared" si="3"/>
        <v>759.9</v>
      </c>
    </row>
    <row r="10" spans="1:5">
      <c r="A10">
        <v>8</v>
      </c>
      <c r="B10">
        <f>B9</f>
        <v>75</v>
      </c>
      <c r="C10">
        <f>-9.8*A10</f>
        <v>-78.400000000000006</v>
      </c>
      <c r="D10">
        <f>B10*A10</f>
        <v>600</v>
      </c>
      <c r="E10">
        <f>$E$2-9.8*A10^2/2</f>
        <v>686.4</v>
      </c>
    </row>
    <row r="11" spans="1:5">
      <c r="A11">
        <v>9</v>
      </c>
      <c r="B11">
        <f t="shared" ref="B11:B14" si="4">B10</f>
        <v>75</v>
      </c>
      <c r="C11">
        <f t="shared" ref="C11:C14" si="5">-9.8*A11</f>
        <v>-88.2</v>
      </c>
      <c r="D11">
        <f t="shared" ref="D11:D14" si="6">B11*A11</f>
        <v>675</v>
      </c>
      <c r="E11">
        <f t="shared" ref="E11:E14" si="7">$E$2-9.8*A11^2/2</f>
        <v>603.09999999999991</v>
      </c>
    </row>
    <row r="12" spans="1:5">
      <c r="A12">
        <v>10</v>
      </c>
      <c r="B12">
        <f t="shared" si="4"/>
        <v>75</v>
      </c>
      <c r="C12">
        <f t="shared" si="5"/>
        <v>-98</v>
      </c>
      <c r="D12">
        <f t="shared" si="6"/>
        <v>750</v>
      </c>
      <c r="E12">
        <f t="shared" si="7"/>
        <v>509.99999999999994</v>
      </c>
    </row>
    <row r="13" spans="1:5">
      <c r="A13">
        <v>11</v>
      </c>
      <c r="B13">
        <f t="shared" si="4"/>
        <v>75</v>
      </c>
      <c r="C13">
        <f t="shared" si="5"/>
        <v>-107.80000000000001</v>
      </c>
      <c r="D13">
        <f t="shared" si="6"/>
        <v>825</v>
      </c>
      <c r="E13">
        <f t="shared" si="7"/>
        <v>407.09999999999991</v>
      </c>
    </row>
    <row r="14" spans="1:5">
      <c r="A14">
        <v>12</v>
      </c>
      <c r="B14">
        <f t="shared" si="4"/>
        <v>75</v>
      </c>
      <c r="C14">
        <f t="shared" si="5"/>
        <v>-117.60000000000001</v>
      </c>
      <c r="D14">
        <f t="shared" si="6"/>
        <v>900</v>
      </c>
      <c r="E14">
        <f t="shared" si="7"/>
        <v>294.39999999999998</v>
      </c>
    </row>
    <row r="15" spans="1:5">
      <c r="A15">
        <v>13</v>
      </c>
      <c r="B15">
        <f>B14</f>
        <v>75</v>
      </c>
      <c r="C15">
        <f>-9.8*A15</f>
        <v>-127.4</v>
      </c>
      <c r="D15">
        <f>B15*A15</f>
        <v>975</v>
      </c>
      <c r="E15">
        <f>$E$2-9.8*A15^2/2</f>
        <v>171.89999999999998</v>
      </c>
    </row>
    <row r="16" spans="1:5">
      <c r="A16">
        <v>14</v>
      </c>
      <c r="B16">
        <f t="shared" ref="B16:B19" si="8">B15</f>
        <v>75</v>
      </c>
      <c r="C16">
        <f t="shared" ref="C16:C19" si="9">-9.8*A16</f>
        <v>-137.20000000000002</v>
      </c>
      <c r="D16">
        <f t="shared" ref="D16:D19" si="10">B16*A16</f>
        <v>1050</v>
      </c>
      <c r="E16">
        <f t="shared" ref="E16:E19" si="11">$E$2-9.8*A16^2/2</f>
        <v>39.599999999999909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А</cp:lastModifiedBy>
  <dcterms:created xsi:type="dcterms:W3CDTF">2018-04-20T20:25:09Z</dcterms:created>
  <dcterms:modified xsi:type="dcterms:W3CDTF">2018-04-20T20:44:44Z</dcterms:modified>
</cp:coreProperties>
</file>