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/>
  </bookViews>
  <sheets>
    <sheet name="Зарплат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3" i="3"/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3" i="3"/>
  <c r="H18" i="3"/>
  <c r="F4" i="3"/>
  <c r="F5" i="3"/>
  <c r="F18" i="3" s="1"/>
  <c r="F6" i="3"/>
  <c r="F7" i="3"/>
  <c r="F8" i="3"/>
  <c r="F9" i="3"/>
  <c r="F10" i="3"/>
  <c r="F11" i="3"/>
  <c r="F12" i="3"/>
  <c r="F13" i="3"/>
  <c r="F14" i="3"/>
  <c r="F15" i="3"/>
  <c r="F16" i="3"/>
  <c r="F17" i="3"/>
  <c r="F3" i="3"/>
  <c r="E18" i="3"/>
  <c r="D18" i="3"/>
  <c r="J18" i="3" l="1"/>
  <c r="G18" i="3"/>
</calcChain>
</file>

<file path=xl/sharedStrings.xml><?xml version="1.0" encoding="utf-8"?>
<sst xmlns="http://schemas.openxmlformats.org/spreadsheetml/2006/main" count="25" uniqueCount="25">
  <si>
    <t>№</t>
  </si>
  <si>
    <t>Фамилия</t>
  </si>
  <si>
    <t>Оклад</t>
  </si>
  <si>
    <t>Итого:</t>
  </si>
  <si>
    <t>Кол-во отработанны</t>
  </si>
  <si>
    <t>Начисленная зарплата, руб</t>
  </si>
  <si>
    <t>Подоходный налог, руб.( 12%)</t>
  </si>
  <si>
    <t>Отчсления в пенсионный фонд, руб.( 1%)</t>
  </si>
  <si>
    <t>Общие отчисления</t>
  </si>
  <si>
    <t>Сумма к выдаче</t>
  </si>
  <si>
    <t>Арканова О.</t>
  </si>
  <si>
    <t>Булавин Е.</t>
  </si>
  <si>
    <t>Замятина А.</t>
  </si>
  <si>
    <t>Иванова А.</t>
  </si>
  <si>
    <t>Казаков П.</t>
  </si>
  <si>
    <t>Копылова С.</t>
  </si>
  <si>
    <t>Левченко О.</t>
  </si>
  <si>
    <t>Новосельцева Д.</t>
  </si>
  <si>
    <t>Пугачева Г.</t>
  </si>
  <si>
    <t>Рогожин П.</t>
  </si>
  <si>
    <t>Свиридов З.</t>
  </si>
  <si>
    <t>Семенов А.</t>
  </si>
  <si>
    <t>Титов В.</t>
  </si>
  <si>
    <t>Удалова М.</t>
  </si>
  <si>
    <t>Шейнин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</si>
</sst>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₽&quot;;\-#,##0.00\ &quot;₽&quot;"/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7" fontId="1" fillId="0" borderId="1" xfId="0" applyNumberFormat="1" applyFont="1" applyBorder="1"/>
    <xf numFmtId="7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7" fontId="1" fillId="0" borderId="7" xfId="0" applyNumberFormat="1" applyFont="1" applyBorder="1"/>
    <xf numFmtId="0" fontId="1" fillId="0" borderId="7" xfId="0" applyFont="1" applyBorder="1" applyAlignment="1">
      <alignment horizontal="center" vertical="center"/>
    </xf>
    <xf numFmtId="7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tabSelected="1" workbookViewId="0">
      <selection activeCell="I18" sqref="I18"/>
    </sheetView>
  </sheetViews>
  <sheetFormatPr defaultRowHeight="15" x14ac:dyDescent="0.25"/>
  <cols>
    <col min="2" max="2" width="5.5703125" customWidth="1"/>
    <col min="3" max="3" width="20.5703125" customWidth="1"/>
    <col min="4" max="4" width="14.5703125" customWidth="1"/>
    <col min="5" max="5" width="16.28515625" customWidth="1"/>
    <col min="6" max="6" width="19.5703125" customWidth="1"/>
    <col min="7" max="7" width="22" customWidth="1"/>
    <col min="8" max="8" width="19.7109375" customWidth="1"/>
    <col min="9" max="9" width="14.5703125" customWidth="1"/>
    <col min="10" max="10" width="26.85546875" customWidth="1"/>
  </cols>
  <sheetData>
    <row r="1" spans="2:10" ht="15.75" thickBot="1" x14ac:dyDescent="0.3"/>
    <row r="2" spans="2:10" ht="54.75" customHeight="1" x14ac:dyDescent="0.25">
      <c r="B2" s="2" t="s">
        <v>0</v>
      </c>
      <c r="C2" s="3" t="s">
        <v>1</v>
      </c>
      <c r="D2" s="3" t="s">
        <v>2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5" t="s">
        <v>9</v>
      </c>
    </row>
    <row r="3" spans="2:10" ht="18.75" x14ac:dyDescent="0.3">
      <c r="B3" s="1">
        <v>1</v>
      </c>
      <c r="C3" s="6" t="s">
        <v>10</v>
      </c>
      <c r="D3" s="8">
        <v>7800</v>
      </c>
      <c r="E3" s="7">
        <v>12</v>
      </c>
      <c r="F3" s="9">
        <f>D3*E3</f>
        <v>93600</v>
      </c>
      <c r="G3" s="10">
        <f>((F3/100)*12)</f>
        <v>11232</v>
      </c>
      <c r="H3" s="9">
        <f>(F3/100*1)</f>
        <v>936</v>
      </c>
      <c r="I3" s="10">
        <f>SUM(G3,H3)</f>
        <v>12168</v>
      </c>
      <c r="J3" s="10">
        <f>F3-I3</f>
        <v>81432</v>
      </c>
    </row>
    <row r="4" spans="2:10" ht="18.75" x14ac:dyDescent="0.3">
      <c r="B4" s="1">
        <v>2</v>
      </c>
      <c r="C4" s="6" t="s">
        <v>11</v>
      </c>
      <c r="D4" s="8">
        <v>5300</v>
      </c>
      <c r="E4" s="7">
        <v>23</v>
      </c>
      <c r="F4" s="9">
        <f t="shared" ref="F4:F17" si="0">D4*E4</f>
        <v>121900</v>
      </c>
      <c r="G4" s="10">
        <f t="shared" ref="G4:G17" si="1">((F4/100)*12)</f>
        <v>14628</v>
      </c>
      <c r="H4" s="9">
        <f t="shared" ref="H4:H17" si="2">(F4/100*1)</f>
        <v>1219</v>
      </c>
      <c r="I4" s="10">
        <f t="shared" ref="I4:I18" si="3">SUM(G4,H4)</f>
        <v>15847</v>
      </c>
      <c r="J4" s="10">
        <f t="shared" ref="J4:J17" si="4">F4-I4</f>
        <v>106053</v>
      </c>
    </row>
    <row r="5" spans="2:10" ht="18.75" x14ac:dyDescent="0.3">
      <c r="B5" s="1">
        <v>3</v>
      </c>
      <c r="C5" s="6" t="s">
        <v>12</v>
      </c>
      <c r="D5" s="8">
        <v>4000</v>
      </c>
      <c r="E5" s="7">
        <v>1</v>
      </c>
      <c r="F5" s="9">
        <f t="shared" si="0"/>
        <v>4000</v>
      </c>
      <c r="G5" s="10">
        <f t="shared" si="1"/>
        <v>480</v>
      </c>
      <c r="H5" s="9">
        <f t="shared" si="2"/>
        <v>40</v>
      </c>
      <c r="I5" s="10">
        <f t="shared" si="3"/>
        <v>520</v>
      </c>
      <c r="J5" s="10">
        <f t="shared" si="4"/>
        <v>3480</v>
      </c>
    </row>
    <row r="6" spans="2:10" ht="18.75" x14ac:dyDescent="0.3">
      <c r="B6" s="1">
        <v>4</v>
      </c>
      <c r="C6" s="6" t="s">
        <v>13</v>
      </c>
      <c r="D6" s="8">
        <v>3500</v>
      </c>
      <c r="E6" s="7">
        <v>4</v>
      </c>
      <c r="F6" s="9">
        <f t="shared" si="0"/>
        <v>14000</v>
      </c>
      <c r="G6" s="10">
        <f t="shared" si="1"/>
        <v>1680</v>
      </c>
      <c r="H6" s="9">
        <f t="shared" si="2"/>
        <v>140</v>
      </c>
      <c r="I6" s="10">
        <f t="shared" si="3"/>
        <v>1820</v>
      </c>
      <c r="J6" s="10">
        <f t="shared" si="4"/>
        <v>12180</v>
      </c>
    </row>
    <row r="7" spans="2:10" ht="18.75" x14ac:dyDescent="0.3">
      <c r="B7" s="1">
        <v>5</v>
      </c>
      <c r="C7" s="6" t="s">
        <v>14</v>
      </c>
      <c r="D7" s="8">
        <v>5840</v>
      </c>
      <c r="E7" s="7">
        <v>3</v>
      </c>
      <c r="F7" s="9">
        <f t="shared" si="0"/>
        <v>17520</v>
      </c>
      <c r="G7" s="10">
        <f t="shared" si="1"/>
        <v>2102.3999999999996</v>
      </c>
      <c r="H7" s="9">
        <f t="shared" si="2"/>
        <v>175.2</v>
      </c>
      <c r="I7" s="10">
        <f t="shared" si="3"/>
        <v>2277.5999999999995</v>
      </c>
      <c r="J7" s="10">
        <f t="shared" si="4"/>
        <v>15242.400000000001</v>
      </c>
    </row>
    <row r="8" spans="2:10" ht="18.75" x14ac:dyDescent="0.3">
      <c r="B8" s="1">
        <v>6</v>
      </c>
      <c r="C8" s="6" t="s">
        <v>15</v>
      </c>
      <c r="D8" s="8">
        <v>6000</v>
      </c>
      <c r="E8" s="7">
        <v>2</v>
      </c>
      <c r="F8" s="9">
        <f t="shared" si="0"/>
        <v>12000</v>
      </c>
      <c r="G8" s="10">
        <f t="shared" si="1"/>
        <v>1440</v>
      </c>
      <c r="H8" s="9">
        <f t="shared" si="2"/>
        <v>120</v>
      </c>
      <c r="I8" s="10">
        <f t="shared" si="3"/>
        <v>1560</v>
      </c>
      <c r="J8" s="10">
        <f t="shared" si="4"/>
        <v>10440</v>
      </c>
    </row>
    <row r="9" spans="2:10" ht="18.75" x14ac:dyDescent="0.3">
      <c r="B9" s="1">
        <v>7</v>
      </c>
      <c r="C9" s="6" t="s">
        <v>16</v>
      </c>
      <c r="D9" s="8">
        <v>6200</v>
      </c>
      <c r="E9" s="7">
        <v>10</v>
      </c>
      <c r="F9" s="9">
        <f t="shared" si="0"/>
        <v>62000</v>
      </c>
      <c r="G9" s="10">
        <f t="shared" si="1"/>
        <v>7440</v>
      </c>
      <c r="H9" s="9">
        <f t="shared" si="2"/>
        <v>620</v>
      </c>
      <c r="I9" s="10">
        <f t="shared" si="3"/>
        <v>8060</v>
      </c>
      <c r="J9" s="10">
        <f t="shared" si="4"/>
        <v>53940</v>
      </c>
    </row>
    <row r="10" spans="2:10" ht="18.75" x14ac:dyDescent="0.3">
      <c r="B10" s="1">
        <v>8</v>
      </c>
      <c r="C10" s="6" t="s">
        <v>17</v>
      </c>
      <c r="D10" s="8">
        <v>5980</v>
      </c>
      <c r="E10" s="7">
        <v>17</v>
      </c>
      <c r="F10" s="9">
        <f t="shared" si="0"/>
        <v>101660</v>
      </c>
      <c r="G10" s="10">
        <f t="shared" si="1"/>
        <v>12199.2</v>
      </c>
      <c r="H10" s="9">
        <f t="shared" si="2"/>
        <v>1016.6</v>
      </c>
      <c r="I10" s="10">
        <f t="shared" si="3"/>
        <v>13215.800000000001</v>
      </c>
      <c r="J10" s="10">
        <f t="shared" si="4"/>
        <v>88444.2</v>
      </c>
    </row>
    <row r="11" spans="2:10" ht="18.75" x14ac:dyDescent="0.3">
      <c r="B11" s="1">
        <v>9</v>
      </c>
      <c r="C11" s="6" t="s">
        <v>18</v>
      </c>
      <c r="D11" s="8">
        <v>4200</v>
      </c>
      <c r="E11" s="7">
        <v>29</v>
      </c>
      <c r="F11" s="9">
        <f t="shared" si="0"/>
        <v>121800</v>
      </c>
      <c r="G11" s="10">
        <f t="shared" si="1"/>
        <v>14616</v>
      </c>
      <c r="H11" s="9">
        <f t="shared" si="2"/>
        <v>1218</v>
      </c>
      <c r="I11" s="10">
        <f t="shared" si="3"/>
        <v>15834</v>
      </c>
      <c r="J11" s="10">
        <f t="shared" si="4"/>
        <v>105966</v>
      </c>
    </row>
    <row r="12" spans="2:10" ht="18.75" x14ac:dyDescent="0.3">
      <c r="B12" s="1">
        <v>10</v>
      </c>
      <c r="C12" s="6" t="s">
        <v>19</v>
      </c>
      <c r="D12" s="8">
        <v>5760</v>
      </c>
      <c r="E12" s="7">
        <v>10</v>
      </c>
      <c r="F12" s="9">
        <f t="shared" si="0"/>
        <v>57600</v>
      </c>
      <c r="G12" s="10">
        <f t="shared" si="1"/>
        <v>6912</v>
      </c>
      <c r="H12" s="9">
        <f t="shared" si="2"/>
        <v>576</v>
      </c>
      <c r="I12" s="10">
        <f t="shared" si="3"/>
        <v>7488</v>
      </c>
      <c r="J12" s="10">
        <f t="shared" si="4"/>
        <v>50112</v>
      </c>
    </row>
    <row r="13" spans="2:10" ht="18.75" x14ac:dyDescent="0.3">
      <c r="B13" s="1">
        <v>11</v>
      </c>
      <c r="C13" s="6" t="s">
        <v>20</v>
      </c>
      <c r="D13" s="8">
        <v>6040</v>
      </c>
      <c r="E13" s="7">
        <v>2</v>
      </c>
      <c r="F13" s="9">
        <f t="shared" si="0"/>
        <v>12080</v>
      </c>
      <c r="G13" s="10">
        <f t="shared" si="1"/>
        <v>1449.6</v>
      </c>
      <c r="H13" s="9">
        <f t="shared" si="2"/>
        <v>120.8</v>
      </c>
      <c r="I13" s="10">
        <f t="shared" si="3"/>
        <v>1570.3999999999999</v>
      </c>
      <c r="J13" s="10">
        <f t="shared" si="4"/>
        <v>10509.6</v>
      </c>
    </row>
    <row r="14" spans="2:10" ht="18.75" x14ac:dyDescent="0.3">
      <c r="B14" s="1">
        <v>12</v>
      </c>
      <c r="C14" s="6" t="s">
        <v>21</v>
      </c>
      <c r="D14" s="8">
        <v>4700</v>
      </c>
      <c r="E14" s="7">
        <v>3</v>
      </c>
      <c r="F14" s="9">
        <f t="shared" si="0"/>
        <v>14100</v>
      </c>
      <c r="G14" s="10">
        <f t="shared" si="1"/>
        <v>1692</v>
      </c>
      <c r="H14" s="9">
        <f t="shared" si="2"/>
        <v>141</v>
      </c>
      <c r="I14" s="10">
        <f t="shared" si="3"/>
        <v>1833</v>
      </c>
      <c r="J14" s="10">
        <f t="shared" si="4"/>
        <v>12267</v>
      </c>
    </row>
    <row r="15" spans="2:10" ht="18.75" x14ac:dyDescent="0.3">
      <c r="B15" s="1">
        <v>13</v>
      </c>
      <c r="C15" s="6" t="s">
        <v>22</v>
      </c>
      <c r="D15" s="8">
        <v>5100</v>
      </c>
      <c r="E15" s="7">
        <v>5</v>
      </c>
      <c r="F15" s="9">
        <f t="shared" si="0"/>
        <v>25500</v>
      </c>
      <c r="G15" s="10">
        <f t="shared" si="1"/>
        <v>3060</v>
      </c>
      <c r="H15" s="9">
        <f t="shared" si="2"/>
        <v>255</v>
      </c>
      <c r="I15" s="10">
        <f t="shared" si="3"/>
        <v>3315</v>
      </c>
      <c r="J15" s="10">
        <f t="shared" si="4"/>
        <v>22185</v>
      </c>
    </row>
    <row r="16" spans="2:10" ht="18.75" x14ac:dyDescent="0.3">
      <c r="B16" s="1">
        <v>14</v>
      </c>
      <c r="C16" s="6" t="s">
        <v>23</v>
      </c>
      <c r="D16" s="8">
        <v>4560</v>
      </c>
      <c r="E16" s="7">
        <v>6</v>
      </c>
      <c r="F16" s="9">
        <f t="shared" si="0"/>
        <v>27360</v>
      </c>
      <c r="G16" s="10">
        <f t="shared" si="1"/>
        <v>3283.2000000000003</v>
      </c>
      <c r="H16" s="9">
        <f t="shared" si="2"/>
        <v>273.60000000000002</v>
      </c>
      <c r="I16" s="10">
        <f t="shared" si="3"/>
        <v>3556.8</v>
      </c>
      <c r="J16" s="10">
        <f t="shared" si="4"/>
        <v>23803.200000000001</v>
      </c>
    </row>
    <row r="17" spans="2:10" ht="18.75" x14ac:dyDescent="0.3">
      <c r="B17" s="11">
        <v>15</v>
      </c>
      <c r="C17" s="12" t="s">
        <v>24</v>
      </c>
      <c r="D17" s="13">
        <v>5000</v>
      </c>
      <c r="E17" s="14">
        <v>7</v>
      </c>
      <c r="F17" s="15">
        <f t="shared" si="0"/>
        <v>35000</v>
      </c>
      <c r="G17" s="16">
        <f t="shared" si="1"/>
        <v>4200</v>
      </c>
      <c r="H17" s="15">
        <f t="shared" si="2"/>
        <v>350</v>
      </c>
      <c r="I17" s="10">
        <f t="shared" si="3"/>
        <v>4550</v>
      </c>
      <c r="J17" s="16">
        <f t="shared" si="4"/>
        <v>30450</v>
      </c>
    </row>
    <row r="18" spans="2:10" ht="18.75" x14ac:dyDescent="0.3">
      <c r="B18" s="17" t="s">
        <v>3</v>
      </c>
      <c r="C18" s="17"/>
      <c r="D18" s="8">
        <f t="shared" ref="D18:J18" si="5">SUM(D3:D17)</f>
        <v>79980</v>
      </c>
      <c r="E18" s="7">
        <f t="shared" si="5"/>
        <v>134</v>
      </c>
      <c r="F18" s="9">
        <f t="shared" si="5"/>
        <v>720120</v>
      </c>
      <c r="G18" s="10">
        <f t="shared" si="5"/>
        <v>86414.400000000009</v>
      </c>
      <c r="H18" s="9">
        <f t="shared" si="5"/>
        <v>7201.2000000000007</v>
      </c>
      <c r="I18" s="10">
        <f t="shared" si="3"/>
        <v>93615.6</v>
      </c>
      <c r="J18" s="10">
        <f t="shared" si="5"/>
        <v>626504.4</v>
      </c>
    </row>
  </sheetData>
  <mergeCells count="1">
    <mergeCell ref="B18:C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Зарплата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Пользователь</cp:lastModifiedBy>
  <dcterms:created xsi:type="dcterms:W3CDTF">2018-03-04T17:35:49Z</dcterms:created>
  <dcterms:modified xsi:type="dcterms:W3CDTF">2018-03-19T14:49:20Z</dcterms:modified>
</cp:coreProperties>
</file>