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Документы\Школа_Ира\8 класс\Інформатика\2_семестр\"/>
    </mc:Choice>
  </mc:AlternateContent>
  <bookViews>
    <workbookView xWindow="0" yWindow="0" windowWidth="16560" windowHeight="73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D7" i="1"/>
  <c r="C7" i="1"/>
  <c r="C6" i="1"/>
  <c r="D6" i="1"/>
  <c r="C13" i="1" l="1"/>
</calcChain>
</file>

<file path=xl/sharedStrings.xml><?xml version="1.0" encoding="utf-8"?>
<sst xmlns="http://schemas.openxmlformats.org/spreadsheetml/2006/main" count="21" uniqueCount="19">
  <si>
    <t>Київ</t>
  </si>
  <si>
    <t>Львів</t>
  </si>
  <si>
    <t>Одеса</t>
  </si>
  <si>
    <t>Пункт 1</t>
  </si>
  <si>
    <t>Пункт 2</t>
  </si>
  <si>
    <t>Кількість осіб</t>
  </si>
  <si>
    <t xml:space="preserve">Одеса </t>
  </si>
  <si>
    <t>Вартість квитка, грн</t>
  </si>
  <si>
    <t>Відстань, км</t>
  </si>
  <si>
    <t>Всього</t>
  </si>
  <si>
    <t>Ціна на пальне, грн/л</t>
  </si>
  <si>
    <t>Вартість подорожі, грн</t>
  </si>
  <si>
    <t>Висновок</t>
  </si>
  <si>
    <t>Посилання</t>
  </si>
  <si>
    <t>Витрати на пальне для Toyota Prius , л/100 км</t>
  </si>
  <si>
    <t>https://della.com.ua/distance/?cities=208,5071</t>
  </si>
  <si>
    <t>https://proizd.ua/ua?gclid=CjwKCAiA9bmABhBbEiwASb35V1epV7HDBNZCWACf_SjB0eACncMWLrpEjXUY8Vh7kFgZTOE3u4AE9xoCXPIQAvD_BwE</t>
  </si>
  <si>
    <t>https://index.minfin.com.ua/ua/markets/fuel/</t>
  </si>
  <si>
    <t>http://moyprius.ru/prius-i-rasxod-topliva.html#:~:text=%D0%90%20%D1%82%D0%B5%D0%BF%D0%B5%D1%80%D1%8C%20%D0%BA%20%D1%86%D0%B8%D1%84%D1%80%D0%B0%D0%BC%20%E2%80%94%20%D1%81%D1%80%D0%B5%D0%B4%D0%BD%D0%B8%D0%B9,9%2D10%D0%BB%2F100%20%D0%BA%D0%BC.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</si>
</sst>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9"/>
      <color rgb="FF666666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1" fillId="3" borderId="0" xfId="0" applyFont="1" applyFill="1"/>
    <xf numFmtId="0" fontId="0" fillId="0" borderId="0" xfId="0" applyAlignment="1">
      <alignment wrapText="1"/>
    </xf>
    <xf numFmtId="0" fontId="0" fillId="4" borderId="0" xfId="0" applyFill="1"/>
    <xf numFmtId="0" fontId="3" fillId="0" borderId="0" xfId="0" applyFont="1"/>
    <xf numFmtId="0" fontId="4" fillId="0" borderId="0" xfId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dex.minfin.com.ua/ua/markets/fuel/" TargetMode="External"/><Relationship Id="rId2" Type="http://schemas.openxmlformats.org/officeDocument/2006/relationships/hyperlink" Target="https://proizd.ua/ua?gclid=CjwKCAiA9bmABhBbEiwASb35V1epV7HDBNZCWACf_SjB0eACncMWLrpEjXUY8Vh7kFgZTOE3u4AE9xoCXPIQAvD_BwE" TargetMode="External"/><Relationship Id="rId1" Type="http://schemas.openxmlformats.org/officeDocument/2006/relationships/hyperlink" Target="https://della.com.ua/distance/?cities=208,5071" TargetMode="External"/><Relationship Id="rId4" Type="http://schemas.openxmlformats.org/officeDocument/2006/relationships/hyperlink" Target="http://moyprius.ru/prius-i-rasxod-topl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tabSelected="1" workbookViewId="0">
      <selection activeCell="G13" sqref="G13"/>
    </sheetView>
  </sheetViews>
  <sheetFormatPr defaultRowHeight="15" x14ac:dyDescent="0.25"/>
  <cols>
    <col min="1" max="1" width="24.42578125" customWidth="1"/>
    <col min="3" max="3" width="26.7109375" customWidth="1"/>
    <col min="4" max="4" width="22.5703125" customWidth="1"/>
  </cols>
  <sheetData>
    <row r="2" spans="1:7" x14ac:dyDescent="0.25">
      <c r="A2" s="3" t="s">
        <v>3</v>
      </c>
      <c r="B2" s="3" t="s">
        <v>4</v>
      </c>
      <c r="C2" s="3" t="s">
        <v>7</v>
      </c>
      <c r="D2" s="3" t="s">
        <v>8</v>
      </c>
    </row>
    <row r="3" spans="1:7" x14ac:dyDescent="0.25">
      <c r="A3" t="s">
        <v>0</v>
      </c>
      <c r="B3" t="s">
        <v>1</v>
      </c>
      <c r="C3">
        <v>437.9</v>
      </c>
      <c r="D3">
        <v>541</v>
      </c>
    </row>
    <row r="4" spans="1:7" x14ac:dyDescent="0.25">
      <c r="A4" t="s">
        <v>1</v>
      </c>
      <c r="B4" t="s">
        <v>2</v>
      </c>
      <c r="C4">
        <v>589.99</v>
      </c>
      <c r="D4">
        <v>823</v>
      </c>
    </row>
    <row r="5" spans="1:7" x14ac:dyDescent="0.25">
      <c r="A5" t="s">
        <v>6</v>
      </c>
      <c r="B5" t="s">
        <v>0</v>
      </c>
      <c r="C5">
        <v>409.4</v>
      </c>
      <c r="D5">
        <v>474</v>
      </c>
    </row>
    <row r="6" spans="1:7" x14ac:dyDescent="0.25">
      <c r="A6" s="1" t="s">
        <v>9</v>
      </c>
      <c r="C6" s="1">
        <f>SUM(C3:C5)</f>
        <v>1437.29</v>
      </c>
      <c r="D6" s="1">
        <f>SUM(D3:D5)</f>
        <v>1838</v>
      </c>
      <c r="G6" s="1"/>
    </row>
    <row r="7" spans="1:7" x14ac:dyDescent="0.25">
      <c r="A7" s="4" t="s">
        <v>11</v>
      </c>
      <c r="B7" s="4"/>
      <c r="C7" s="4">
        <f>C6*$B$9</f>
        <v>4311.87</v>
      </c>
      <c r="D7" s="4">
        <f>D6/100*$B$11*$B$10</f>
        <v>3261.5309999999999</v>
      </c>
    </row>
    <row r="9" spans="1:7" x14ac:dyDescent="0.25">
      <c r="A9" t="s">
        <v>5</v>
      </c>
      <c r="B9" s="1">
        <v>3</v>
      </c>
    </row>
    <row r="10" spans="1:7" x14ac:dyDescent="0.25">
      <c r="A10" t="s">
        <v>10</v>
      </c>
      <c r="B10" s="1">
        <v>25.35</v>
      </c>
    </row>
    <row r="11" spans="1:7" ht="30" x14ac:dyDescent="0.25">
      <c r="A11" s="5" t="s">
        <v>14</v>
      </c>
      <c r="B11" s="7">
        <v>7</v>
      </c>
    </row>
    <row r="13" spans="1:7" x14ac:dyDescent="0.25">
      <c r="A13" s="1" t="s">
        <v>12</v>
      </c>
      <c r="C13" s="2" t="str">
        <f>IF(C7&gt;D7,"Вибирємо автомобіль!!!","Вибирємо потяг!!!")</f>
        <v>Вибирємо автомобіль!!!</v>
      </c>
    </row>
    <row r="16" spans="1:7" x14ac:dyDescent="0.25">
      <c r="A16" s="6" t="s">
        <v>13</v>
      </c>
    </row>
    <row r="17" spans="1:3" x14ac:dyDescent="0.25">
      <c r="A17" t="str">
        <f>C2</f>
        <v>Вартість квитка, грн</v>
      </c>
      <c r="C17" s="8" t="s">
        <v>16</v>
      </c>
    </row>
    <row r="18" spans="1:3" x14ac:dyDescent="0.25">
      <c r="A18" t="str">
        <f>D2</f>
        <v>Відстань, км</v>
      </c>
      <c r="C18" s="8" t="s">
        <v>15</v>
      </c>
    </row>
    <row r="19" spans="1:3" x14ac:dyDescent="0.25">
      <c r="A19" t="str">
        <f>A10</f>
        <v>Ціна на пальне, грн/л</v>
      </c>
      <c r="C19" s="8" t="s">
        <v>17</v>
      </c>
    </row>
    <row r="20" spans="1:3" ht="30" x14ac:dyDescent="0.25">
      <c r="A20" s="5" t="str">
        <f>A11</f>
        <v>Витрати на пальне для Toyota Prius , л/100 км</v>
      </c>
      <c r="C20" s="8" t="s">
        <v>18</v>
      </c>
    </row>
  </sheetData>
  <hyperlinks>
    <hyperlink ref="C18" r:id="rId1"/>
    <hyperlink ref="C17" r:id="rId2"/>
    <hyperlink ref="C19" r:id="rId3"/>
    <hyperlink ref="C20" r:id="rId4" location=":~:text=%D0%90%20%D1%82%D0%B5%D0%BF%D0%B5%D1%80%D1%8C%20%D0%BA%20%D1%86%D0%B8%D1%84%D1%80%D0%B0%D0%BC%20%E2%80%94%20%D1%81%D1%80%D0%B5%D0%B4%D0%BD%D0%B8%D0%B9,9%2D10%D0%BB%2F100%20%D0%BA%D0%BC" display="http://moyprius.ru/prius-i-rasxod-topliva.html - :~:text=%D0%90%20%D1%82%D0%B5%D0%BF%D0%B5%D1%80%D1%8C%20%D0%BA%20%D1%86%D0%B8%D1%84%D1%80%D0%B0%D0%BC%20%E2%80%94%20%D1%81%D1%80%D0%B5%D0%B4%D0%BD%D0%B8%D0%B9,9%2D10%D0%BB%2F100%20%D0%BA%D0%BC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2021-01-25T18:58:43Z</dcterms:created>
  <dcterms:modified xsi:type="dcterms:W3CDTF">2021-01-25T20:04:38Z</dcterms:modified>
</cp:coreProperties>
</file>